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V:\Страхові_Продукти\Транспорт\06 АвтоКАСКО\БАНКИ\06-63 ТАСкомБанк\3.договори\"/>
    </mc:Choice>
  </mc:AlternateContent>
  <xr:revisionPtr revIDLastSave="0" documentId="13_ncr:1_{C9CA2FD0-7B2E-4F96-8178-EA050ED90947}" xr6:coauthVersionLast="43" xr6:coauthVersionMax="43" xr10:uidLastSave="{00000000-0000-0000-0000-000000000000}"/>
  <bookViews>
    <workbookView xWindow="-98" yWindow="-98" windowWidth="28996" windowHeight="15796" activeTab="1" xr2:uid="{00000000-000D-0000-FFFF-FFFF00000000}"/>
  </bookViews>
  <sheets>
    <sheet name="ЗАЯВА" sheetId="26" r:id="rId1"/>
    <sheet name="ОСНОВНА ЧАСТИНА" sheetId="25" r:id="rId2"/>
  </sheets>
  <definedNames>
    <definedName name="_xlnm.Print_Area" localSheetId="0">ЗАЯВА!$A$1:$AG$75</definedName>
    <definedName name="_xlnm.Print_Area" localSheetId="1">'ОСНОВНА ЧАСТИНА'!$A$1:$AC$66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8" i="25" l="1"/>
  <c r="V39" i="25"/>
  <c r="V40" i="25"/>
  <c r="AB37" i="25"/>
  <c r="R74" i="26"/>
  <c r="R36" i="26"/>
  <c r="O40" i="26"/>
  <c r="O3" i="26"/>
  <c r="U40" i="26" l="1"/>
  <c r="U3" i="26"/>
  <c r="C47" i="25"/>
  <c r="C59" i="25" l="1"/>
  <c r="C60" i="25"/>
  <c r="C58" i="25"/>
  <c r="X58" i="25" s="1"/>
  <c r="X60" i="25"/>
  <c r="X59" i="25"/>
  <c r="W54" i="25"/>
  <c r="M54" i="25"/>
  <c r="C57" i="25" s="1"/>
  <c r="X57" i="25" s="1"/>
  <c r="H50" i="25"/>
  <c r="AB50" i="25"/>
  <c r="F44" i="25"/>
  <c r="C48" i="25"/>
  <c r="X48" i="25" s="1"/>
  <c r="X47" i="25"/>
  <c r="A44" i="25"/>
  <c r="N45" i="25"/>
  <c r="K44" i="25"/>
  <c r="X43" i="25"/>
  <c r="X42" i="25"/>
  <c r="AB33" i="25"/>
  <c r="AB34" i="25"/>
  <c r="AB35" i="25"/>
  <c r="AB36" i="25"/>
  <c r="AC24" i="25"/>
  <c r="H26" i="25"/>
  <c r="H25" i="25"/>
  <c r="H23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A23" i="25"/>
  <c r="W23" i="25"/>
  <c r="Q23" i="25"/>
  <c r="H14" i="25"/>
  <c r="T13" i="25"/>
  <c r="U13" i="25"/>
  <c r="V13" i="25"/>
  <c r="W13" i="25"/>
  <c r="X13" i="25"/>
  <c r="Y13" i="25"/>
  <c r="Z13" i="25"/>
  <c r="AA13" i="25"/>
  <c r="AB13" i="25"/>
  <c r="AC13" i="25"/>
  <c r="Y11" i="25"/>
  <c r="H12" i="25"/>
  <c r="H10" i="25"/>
  <c r="C49" i="25" l="1"/>
  <c r="X49" i="25"/>
  <c r="M53" i="25" s="1"/>
  <c r="K19" i="26" l="1"/>
</calcChain>
</file>

<file path=xl/sharedStrings.xml><?xml version="1.0" encoding="utf-8"?>
<sst xmlns="http://schemas.openxmlformats.org/spreadsheetml/2006/main" count="252" uniqueCount="202">
  <si>
    <t>А2. Стихійні лиха</t>
  </si>
  <si>
    <t>А4. Протиправні дії третіх осіб</t>
  </si>
  <si>
    <t>А5. Інші випадки</t>
  </si>
  <si>
    <t>Марка, модель</t>
  </si>
  <si>
    <t>Колір</t>
  </si>
  <si>
    <t>Рік випуску</t>
  </si>
  <si>
    <t>№ кузову</t>
  </si>
  <si>
    <t>А3. Пожежа, вибух, влучення блискавки</t>
  </si>
  <si>
    <t>Б. Незаконне заволодіння ТЗ</t>
  </si>
  <si>
    <t>1-й випадок</t>
  </si>
  <si>
    <t>2-й випадок</t>
  </si>
  <si>
    <t>ПІБ</t>
  </si>
  <si>
    <t>Характер експлуатації ТЗ</t>
  </si>
  <si>
    <t>м.</t>
  </si>
  <si>
    <t>ОСНОВНА ЧАСТИНА</t>
  </si>
  <si>
    <t>Паспорт/Довіреність/Статут</t>
  </si>
  <si>
    <t>Реєстраційний номер</t>
  </si>
  <si>
    <t>1. ДОБРОВІЛЬНЕ СТРАХУВАННЯ ТРАНСПОРТНОГО ЗАСОБУ (КАСКО)</t>
  </si>
  <si>
    <t>1.2. Страхові випадки:</t>
  </si>
  <si>
    <t>1.3. Опції страхування:</t>
  </si>
  <si>
    <t>А1. Дорожньо-транспортна пригода</t>
  </si>
  <si>
    <t>1.3.5. додаткова оплата послуг евакуатора</t>
  </si>
  <si>
    <t>1.3.6. пошкодження ТЗ вантажем, багажем, що перевозиться</t>
  </si>
  <si>
    <t>1.5. Додаткові відомості:</t>
  </si>
  <si>
    <t>Франшиза за випадками  А1- А5, %:</t>
  </si>
  <si>
    <t>3-й та наступні випадки</t>
  </si>
  <si>
    <t>Франшиза за випадком Б та конструктивною загибеллю, %:</t>
  </si>
  <si>
    <t>1.7. Страховий тариф,%</t>
  </si>
  <si>
    <t xml:space="preserve">1.8. Страховий платіж, грн. </t>
  </si>
  <si>
    <t>ТЗ</t>
  </si>
  <si>
    <t>ДО</t>
  </si>
  <si>
    <t>Всього</t>
  </si>
  <si>
    <t xml:space="preserve">1.9. Територія дії страхування </t>
  </si>
  <si>
    <t>з 00-00 год.</t>
  </si>
  <si>
    <t>до 24-00 год.</t>
  </si>
  <si>
    <t>№ п/п</t>
  </si>
  <si>
    <t xml:space="preserve">Періоди страхування </t>
  </si>
  <si>
    <t>Сума чергового страхового платежу, грн.</t>
  </si>
  <si>
    <t>Термін оплати</t>
  </si>
  <si>
    <t>Договір складається з Основної та Загальної частин</t>
  </si>
  <si>
    <t>Найменший вік водія:</t>
  </si>
  <si>
    <t>Найменший стаж водіння:</t>
  </si>
  <si>
    <t xml:space="preserve">1.3.2. без врахування зносу </t>
  </si>
  <si>
    <t xml:space="preserve">1.3.3. без врахування франшизи на скляні поверхні ТЗ </t>
  </si>
  <si>
    <t>1.3.7. Ремонт на фірмовій СТО</t>
  </si>
  <si>
    <t>так</t>
  </si>
  <si>
    <t>позначити</t>
  </si>
  <si>
    <t>ІПН/код ЄДРПОУ</t>
  </si>
  <si>
    <t>2. ПОРЯДОК СПЛАТИ СТРАХОВОГО ПЛАТЕЖУ. СТРОК ТА ПЕРІОДИ ДІЇ ДОГОВОРУ. ІНШІ УМОВИ</t>
  </si>
  <si>
    <t>2.1. Загальний страховий платіж за Договором, грн.</t>
  </si>
  <si>
    <t>2.2. Строк дії Договору</t>
  </si>
  <si>
    <t>2.3. Порядок сплати страхового платежу та періоди страхування:</t>
  </si>
  <si>
    <t xml:space="preserve">уклали цей  Договір добровільного страхування наземного транспорту (далі – Договір). Страховик зобов’язується в разі настання страхового випадку виплатити страхове відшкодування на умовах цього Договору Страхувальнику або Вигодонабувачу, а Страхувальник зобов’язується сплатити страховий платіж на умовах, визначених цим Договором, та виконувати інші умови цього Договору. </t>
  </si>
  <si>
    <t>1.3.4. без обмежень при порушеннях ПДР вказаних в п.9.11 Ос.ч.Договору</t>
  </si>
  <si>
    <t>1.4. Франшизи, % загальної страхової суми (ТЗ та ДО):</t>
  </si>
  <si>
    <t>добровільного страхування наземного транспорту</t>
  </si>
  <si>
    <t>М.П.</t>
  </si>
  <si>
    <t>З результатом огляду погоджуюсь та визнаю, що у випадку надання невірних, неповних або недостовірних відомостей про предмет страхування, Страховик має право зменшити суму страхового відшкодування або відмовити в виплаті. Зобов'язуюсь повідомляти Страховика про зміну ступеню страхового ризику.</t>
  </si>
  <si>
    <t>Огляд провів представник Страховика _______________________________/______________________________  (ПІБ)</t>
  </si>
  <si>
    <t>Час проведення огляду ______ год._____ хв.  "_____"_______________ 201___ р.</t>
  </si>
  <si>
    <t>Фотографії ТЗ у кількості ________________ шт. додаються</t>
  </si>
  <si>
    <t>Інші пошкодження</t>
  </si>
  <si>
    <t>Пошкодження тенту</t>
  </si>
  <si>
    <t>Корозія кузову</t>
  </si>
  <si>
    <t>Пошкодження кузову</t>
  </si>
  <si>
    <t>Пошкодження бамперу</t>
  </si>
  <si>
    <t>Пошкодження дзеркал заднього виду</t>
  </si>
  <si>
    <t>Пошкодження фар та ліхтарів</t>
  </si>
  <si>
    <t xml:space="preserve">Пошкодження скла </t>
  </si>
  <si>
    <t>Зазначити виявлені пошкодження ТЗ та їх розмір (в разі відсутності - зробити позначку "відсутні")</t>
  </si>
  <si>
    <t>Заповнюється Страховиком</t>
  </si>
  <si>
    <t>АКТ ОГЛЯДУ</t>
  </si>
  <si>
    <t>Чи потрібна розстрочка в сплаті страхових платежів?</t>
  </si>
  <si>
    <t>по</t>
  </si>
  <si>
    <t>з</t>
  </si>
  <si>
    <t xml:space="preserve">Інше </t>
  </si>
  <si>
    <t>Диски</t>
  </si>
  <si>
    <t>Оббивка салону</t>
  </si>
  <si>
    <t>Підголовники</t>
  </si>
  <si>
    <t xml:space="preserve">Дзеркала </t>
  </si>
  <si>
    <t>Люк</t>
  </si>
  <si>
    <t>Електросклопідйомники</t>
  </si>
  <si>
    <t xml:space="preserve">Тягово-зчіпний пристрій </t>
  </si>
  <si>
    <t xml:space="preserve">ABS </t>
  </si>
  <si>
    <t>Задній склоочисник</t>
  </si>
  <si>
    <t xml:space="preserve">Блокування диференціалу </t>
  </si>
  <si>
    <t xml:space="preserve">Клімат-контроль </t>
  </si>
  <si>
    <t>Атермальне скло</t>
  </si>
  <si>
    <t>Центральний замок</t>
  </si>
  <si>
    <t xml:space="preserve">Кондиціонер </t>
  </si>
  <si>
    <t>Тоноване скло</t>
  </si>
  <si>
    <t>Камера заднього виду</t>
  </si>
  <si>
    <t xml:space="preserve">Гідропідсилювач керма </t>
  </si>
  <si>
    <t>Датчик дощу</t>
  </si>
  <si>
    <t>Підігрів сидінь</t>
  </si>
  <si>
    <t>Круїз контроль</t>
  </si>
  <si>
    <t xml:space="preserve">Склоомивачі фар  </t>
  </si>
  <si>
    <t>Дуги безпеки</t>
  </si>
  <si>
    <t>Бортовий комп’ютер</t>
  </si>
  <si>
    <t>Коректор фар</t>
  </si>
  <si>
    <t>Підніжки</t>
  </si>
  <si>
    <t>Заднє скло з підігрівом</t>
  </si>
  <si>
    <t xml:space="preserve">Ксенонові фари </t>
  </si>
  <si>
    <t>Аудіо-система</t>
  </si>
  <si>
    <t>Лобове скло з підігрівом</t>
  </si>
  <si>
    <t xml:space="preserve">Протитуманні фари </t>
  </si>
  <si>
    <t>Випадок Б. за межами України</t>
  </si>
  <si>
    <t>Територія покриття</t>
  </si>
  <si>
    <t>3-й випадок</t>
  </si>
  <si>
    <t>При пошкодженні за випадками А1-А5</t>
  </si>
  <si>
    <t>При незаконному заволодінні та конструктивній загибелі ТЗ</t>
  </si>
  <si>
    <t>Бажаний розмір франшизи, %</t>
  </si>
  <si>
    <t>Ремонт на фірмовій СТО</t>
  </si>
  <si>
    <t>Пошкодження ТЗ вантажем, багажем</t>
  </si>
  <si>
    <t>Додаткова оплата послуг евакуатора</t>
  </si>
  <si>
    <t>Без обмежень при порушеннях ПДР</t>
  </si>
  <si>
    <t>А4. ПДТО</t>
  </si>
  <si>
    <t>Без врахування франшизи на скляні поверхні ТЗ</t>
  </si>
  <si>
    <t>Без врахування зносу ("нове за старе")</t>
  </si>
  <si>
    <t>Агрегатна страхова сума</t>
  </si>
  <si>
    <t>А1. ДТП</t>
  </si>
  <si>
    <t>Позначити</t>
  </si>
  <si>
    <t>Опції страхування:</t>
  </si>
  <si>
    <t>Страхові випадки:</t>
  </si>
  <si>
    <t>Найменший стаж серед водіїв</t>
  </si>
  <si>
    <t xml:space="preserve">Найменший вік серед водіїв </t>
  </si>
  <si>
    <t>Електронні</t>
  </si>
  <si>
    <t>Механічні</t>
  </si>
  <si>
    <t>Протиугонні засоби</t>
  </si>
  <si>
    <t>Характер експлуатації</t>
  </si>
  <si>
    <t>Тип двигуна</t>
  </si>
  <si>
    <t>К-сть ключів запалювання</t>
  </si>
  <si>
    <t>Пробіг, км</t>
  </si>
  <si>
    <t>Реєстраційний №</t>
  </si>
  <si>
    <t>Об'єм двигуна</t>
  </si>
  <si>
    <t>1. По добровільному страхуванню наземного транспорту (КАСКО):</t>
  </si>
  <si>
    <t>Суми збитків за минулий рік</t>
  </si>
  <si>
    <t>Кількість років страхування в СК "ПЕРША"</t>
  </si>
  <si>
    <t>ЗАЯВА</t>
  </si>
  <si>
    <t>на добровільне страхування наземного транспорту</t>
  </si>
  <si>
    <t xml:space="preserve">Договір </t>
  </si>
  <si>
    <r>
      <rPr>
        <b/>
        <sz val="8"/>
        <rFont val="Arial"/>
        <family val="2"/>
        <charset val="204"/>
      </rPr>
      <t>Інформація про транспортний засіб</t>
    </r>
    <r>
      <rPr>
        <sz val="8"/>
        <rFont val="Arial"/>
        <family val="2"/>
        <charset val="204"/>
      </rPr>
      <t xml:space="preserve"> (далі - ТЗ)</t>
    </r>
  </si>
  <si>
    <r>
      <rPr>
        <b/>
        <sz val="8"/>
        <rFont val="Arial"/>
        <family val="2"/>
        <charset val="204"/>
      </rPr>
      <t>1.1. Умови страхування</t>
    </r>
    <r>
      <rPr>
        <sz val="8"/>
        <rFont val="Arial"/>
        <family val="2"/>
        <charset val="204"/>
      </rPr>
      <t xml:space="preserve"> (програма):</t>
    </r>
  </si>
  <si>
    <r>
      <t xml:space="preserve">1.6. Страхова сума, грн. </t>
    </r>
    <r>
      <rPr>
        <sz val="8"/>
        <rFont val="Arial"/>
        <family val="2"/>
        <charset val="204"/>
      </rPr>
      <t>(цифрами та прописом)</t>
    </r>
  </si>
  <si>
    <r>
      <rPr>
        <b/>
        <sz val="8"/>
        <rFont val="Arial"/>
        <family val="2"/>
        <charset val="204"/>
      </rPr>
      <t>Адреса/місцезнаходження</t>
    </r>
    <r>
      <rPr>
        <sz val="8"/>
        <rFont val="Arial"/>
        <family val="2"/>
        <charset val="204"/>
      </rPr>
      <t xml:space="preserve"> 
</t>
    </r>
    <r>
      <rPr>
        <sz val="7"/>
        <rFont val="Arial"/>
        <family val="2"/>
        <charset val="204"/>
      </rPr>
      <t>(та реквізити для юр.осіб)</t>
    </r>
  </si>
  <si>
    <r>
      <rPr>
        <b/>
        <sz val="8"/>
        <rFont val="Arial"/>
        <family val="2"/>
        <charset val="204"/>
      </rPr>
      <t>Додаткове обладнання</t>
    </r>
    <r>
      <rPr>
        <sz val="8"/>
        <rFont val="Arial"/>
        <family val="2"/>
        <charset val="204"/>
      </rPr>
      <t xml:space="preserve"> 
</t>
    </r>
    <r>
      <rPr>
        <sz val="7"/>
        <rFont val="Arial"/>
        <family val="2"/>
        <charset val="204"/>
      </rPr>
      <t>(далі - ДО)</t>
    </r>
  </si>
  <si>
    <t>/</t>
  </si>
  <si>
    <t>Страховик</t>
  </si>
  <si>
    <t>Прошу укласти договір страхування наземного транспорту та надаю наступну інформацію:</t>
  </si>
  <si>
    <t xml:space="preserve">2. Строк дії договору </t>
  </si>
  <si>
    <t>Паспортні дані/ Довіреність</t>
  </si>
  <si>
    <t>від</t>
  </si>
  <si>
    <r>
      <t xml:space="preserve">Страхувальник </t>
    </r>
    <r>
      <rPr>
        <sz val="9"/>
        <rFont val="Arial"/>
        <family val="2"/>
        <charset val="204"/>
      </rPr>
      <t>(ПІБ/найменування)</t>
    </r>
  </si>
  <si>
    <t>Страхова сума ДО:</t>
  </si>
  <si>
    <t>Страхова сума ТЗ, грн.</t>
  </si>
  <si>
    <t>Випадок Б. за кордоном</t>
  </si>
  <si>
    <t>Чи застрахований ТЗ на момент заповнення заяви в іншій страховій компанії, якщо "ТАК", то де?</t>
  </si>
  <si>
    <t>Дата народження (для фіз.осіб)</t>
  </si>
  <si>
    <t>Місцезнаходження (та реквізити для юр.осіб)</t>
  </si>
  <si>
    <t>Тип ТЗ (за реєстраційним свідоцтвом)</t>
  </si>
  <si>
    <t>Умови страхування (програма)</t>
  </si>
  <si>
    <t>Комплектація ТЗ (потрібне позначити):</t>
  </si>
  <si>
    <t>Марка, модель ТЗ</t>
  </si>
  <si>
    <r>
      <rPr>
        <b/>
        <sz val="9"/>
        <rFont val="Arial"/>
        <family val="2"/>
        <charset val="204"/>
      </rPr>
      <t>Додаткове обладнання</t>
    </r>
    <r>
      <rPr>
        <sz val="9"/>
        <rFont val="Arial"/>
        <family val="2"/>
        <charset val="204"/>
      </rPr>
      <t xml:space="preserve"> (найменування, вартість)</t>
    </r>
  </si>
  <si>
    <r>
      <rPr>
        <b/>
        <sz val="9"/>
        <rFont val="Arial"/>
        <family val="2"/>
        <charset val="204"/>
      </rPr>
      <t>Страхувальник</t>
    </r>
    <r>
      <rPr>
        <sz val="9"/>
        <rFont val="Arial"/>
        <family val="2"/>
        <charset val="204"/>
      </rPr>
      <t xml:space="preserve"> __________________________ /</t>
    </r>
  </si>
  <si>
    <t>по скляних деталях</t>
  </si>
  <si>
    <t>по нескляних деталях</t>
  </si>
  <si>
    <t>Виплата без підтверджуючих документів</t>
  </si>
  <si>
    <t>та безстрокової ліцензії Нацкомфінпослуг серії АЕ №198822 від 19.06.2013 р., з однієї сторони, та</t>
  </si>
  <si>
    <t xml:space="preserve">в особі </t>
  </si>
  <si>
    <t>що діє на підставі</t>
  </si>
  <si>
    <t>-</t>
  </si>
  <si>
    <t>3. ІНШІ УМОВИ</t>
  </si>
  <si>
    <t>заповнювати можна ЛИШЕ жовті клітинки</t>
  </si>
  <si>
    <t>.</t>
  </si>
  <si>
    <t>СТРАХОВИК</t>
  </si>
  <si>
    <r>
      <t xml:space="preserve">СТРАХУВАЛЬНИК </t>
    </r>
    <r>
      <rPr>
        <sz val="8"/>
        <rFont val="Arial"/>
        <family val="2"/>
        <charset val="204"/>
      </rPr>
      <t>(</t>
    </r>
    <r>
      <rPr>
        <sz val="7"/>
        <rFont val="Arial"/>
        <family val="2"/>
        <charset val="204"/>
      </rPr>
      <t>ПІБ/назва)</t>
    </r>
  </si>
  <si>
    <r>
      <t>Дата народження</t>
    </r>
    <r>
      <rPr>
        <sz val="8"/>
        <rFont val="Arial"/>
        <family val="2"/>
        <charset val="204"/>
      </rPr>
      <t xml:space="preserve"> (ФО)</t>
    </r>
  </si>
  <si>
    <t>Загальна частина договору !!!</t>
  </si>
  <si>
    <t>банківські реквізити</t>
  </si>
  <si>
    <t>ВИГОДОНАБУВАЧ</t>
  </si>
  <si>
    <t>фактична адреса</t>
  </si>
  <si>
    <t>підпис</t>
  </si>
  <si>
    <t>Вигодонабувач</t>
  </si>
  <si>
    <r>
      <rPr>
        <b/>
        <sz val="8"/>
        <rFont val="Arial"/>
        <family val="2"/>
        <charset val="204"/>
      </rPr>
      <t xml:space="preserve">Страхувальник
</t>
    </r>
    <r>
      <rPr>
        <i/>
        <sz val="7"/>
        <rFont val="Arial"/>
        <family val="2"/>
        <charset val="204"/>
      </rPr>
      <t>З умовами Договору та Правилами страхування ознайомлений та згідний. Підписуючись під умовами в Основній частині Договору, погоджую також умови, які містяться в Загальній частині цього Договору.</t>
    </r>
  </si>
  <si>
    <t>з іншої сторони, а також</t>
  </si>
  <si>
    <t>№ 06-63.</t>
  </si>
  <si>
    <r>
      <rPr>
        <b/>
        <sz val="9"/>
        <rFont val="Arial"/>
        <family val="2"/>
        <charset val="204"/>
      </rPr>
      <t>АТ "ТАСКОМБАНК"</t>
    </r>
    <r>
      <rPr>
        <sz val="9"/>
        <rFont val="Arial"/>
        <family val="2"/>
        <charset val="204"/>
      </rPr>
      <t>, Україна, 01032, м. Київ, вул. С.Петлюри, 30, код ЄДРПОУ 09806443</t>
    </r>
  </si>
  <si>
    <t>АвтоКредит-ТАС</t>
  </si>
  <si>
    <t>ні</t>
  </si>
  <si>
    <t>до договору страхування №06-63.</t>
  </si>
  <si>
    <t>Україна</t>
  </si>
  <si>
    <t>1.3.1. неагрегатна страхова сума</t>
  </si>
  <si>
    <r>
      <t>Телефон цілодобової підтримки</t>
    </r>
    <r>
      <rPr>
        <b/>
        <sz val="11"/>
        <rFont val="Arial"/>
        <family val="2"/>
        <charset val="204"/>
      </rPr>
      <t xml:space="preserve"> 0 800 50 80 10 </t>
    </r>
    <r>
      <rPr>
        <b/>
        <sz val="9"/>
        <rFont val="Arial"/>
        <family val="2"/>
        <charset val="204"/>
      </rPr>
      <t xml:space="preserve">
З закордону: + 38 (044) 290-39-95 </t>
    </r>
  </si>
  <si>
    <t>1.3.8.</t>
  </si>
  <si>
    <t xml:space="preserve">Виплата без підтверд-жуючих документів по </t>
  </si>
  <si>
    <t>скляних деталях</t>
  </si>
  <si>
    <t>1.3.9.</t>
  </si>
  <si>
    <t>нескляних деталях</t>
  </si>
  <si>
    <t>ксп</t>
  </si>
  <si>
    <r>
      <rPr>
        <b/>
        <sz val="8"/>
        <rFont val="Arial"/>
        <family val="2"/>
        <charset val="204"/>
      </rPr>
      <t>Приватне акціонерне товариство "Страхова компанія "Перша"</t>
    </r>
    <r>
      <rPr>
        <sz val="8"/>
        <rFont val="Arial"/>
        <family val="2"/>
        <charset val="204"/>
      </rPr>
      <t xml:space="preserve"> (код ЄДРПОУ 31681672)
Місцезнаходження: 03150, м.Київ, вул Фізкультури, 30, тел. (044) 201-54-05; e-mail: office@persha.ua</t>
    </r>
  </si>
  <si>
    <t>п/р 26501546247002 в АТ "ТАСКОМБАНК", МФО 339500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</si>
</sst>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%"/>
    <numFmt numFmtId="165" formatCode="#,##0.00\ &quot;грн.&quot;"/>
    <numFmt numFmtId="166" formatCode="00000"/>
    <numFmt numFmtId="167" formatCode="00"/>
    <numFmt numFmtId="168" formatCode="dd/mm/yyyy\ \р/"/>
    <numFmt numFmtId="169" formatCode="0000"/>
  </numFmts>
  <fonts count="31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name val="Arial"/>
      <family val="2"/>
      <charset val="204"/>
    </font>
    <font>
      <sz val="2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name val="Arial Narrow"/>
      <family val="2"/>
      <charset val="204"/>
    </font>
    <font>
      <sz val="6"/>
      <name val="Arial"/>
      <family val="2"/>
      <charset val="204"/>
    </font>
    <font>
      <i/>
      <sz val="8"/>
      <name val="Arial"/>
      <family val="2"/>
      <charset val="204"/>
    </font>
    <font>
      <i/>
      <sz val="7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5"/>
      <name val="Arial"/>
      <family val="2"/>
      <charset val="204"/>
    </font>
    <font>
      <sz val="25"/>
      <name val="Arial"/>
      <family val="2"/>
      <charset val="204"/>
    </font>
    <font>
      <sz val="18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2"/>
      <name val="Arial"/>
      <family val="2"/>
      <charset val="204"/>
    </font>
    <font>
      <sz val="27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40"/>
      <name val="Arial"/>
      <family val="2"/>
      <charset val="204"/>
    </font>
    <font>
      <b/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89">
    <xf numFmtId="0" fontId="0" fillId="0" borderId="0" xfId="0"/>
    <xf numFmtId="0" fontId="19" fillId="0" borderId="0" xfId="0" applyFont="1" applyProtection="1"/>
    <xf numFmtId="0" fontId="19" fillId="0" borderId="0" xfId="0" applyFont="1" applyAlignment="1" applyProtection="1"/>
    <xf numFmtId="0" fontId="19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 wrapText="1"/>
    </xf>
    <xf numFmtId="0" fontId="13" fillId="0" borderId="0" xfId="0" applyFont="1" applyProtection="1"/>
    <xf numFmtId="0" fontId="1" fillId="0" borderId="0" xfId="0" applyFont="1" applyProtection="1"/>
    <xf numFmtId="0" fontId="23" fillId="0" borderId="0" xfId="0" applyFont="1" applyProtection="1"/>
    <xf numFmtId="0" fontId="12" fillId="0" borderId="0" xfId="0" applyFont="1" applyProtection="1"/>
    <xf numFmtId="0" fontId="4" fillId="0" borderId="0" xfId="0" applyFont="1" applyAlignment="1" applyProtection="1">
      <alignment vertical="center"/>
    </xf>
    <xf numFmtId="0" fontId="1" fillId="0" borderId="0" xfId="0" applyFont="1" applyBorder="1" applyProtection="1"/>
    <xf numFmtId="0" fontId="19" fillId="3" borderId="2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167" fontId="11" fillId="5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Protection="1"/>
    <xf numFmtId="0" fontId="27" fillId="0" borderId="0" xfId="0" applyFont="1" applyProtection="1"/>
    <xf numFmtId="0" fontId="19" fillId="0" borderId="0" xfId="0" applyFont="1" applyBorder="1" applyAlignment="1" applyProtection="1">
      <alignment horizontal="right" vertical="center" wrapText="1"/>
    </xf>
    <xf numFmtId="0" fontId="21" fillId="0" borderId="0" xfId="0" applyFont="1" applyProtection="1"/>
    <xf numFmtId="0" fontId="22" fillId="0" borderId="0" xfId="0" applyFont="1" applyProtection="1"/>
    <xf numFmtId="0" fontId="21" fillId="0" borderId="0" xfId="0" applyFont="1" applyBorder="1" applyProtection="1"/>
    <xf numFmtId="1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vertical="center" wrapText="1"/>
    </xf>
    <xf numFmtId="0" fontId="8" fillId="2" borderId="0" xfId="0" applyFont="1" applyFill="1" applyAlignment="1" applyProtection="1">
      <alignment horizontal="left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26" fillId="2" borderId="0" xfId="0" applyFont="1" applyFill="1" applyAlignment="1" applyProtection="1">
      <alignment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/>
    </xf>
    <xf numFmtId="0" fontId="16" fillId="2" borderId="9" xfId="0" applyFont="1" applyFill="1" applyBorder="1" applyAlignment="1" applyProtection="1">
      <alignment vertical="center" wrapText="1"/>
    </xf>
    <xf numFmtId="0" fontId="19" fillId="2" borderId="0" xfId="0" applyFont="1" applyFill="1" applyAlignment="1" applyProtection="1">
      <alignment vertical="center" wrapText="1"/>
    </xf>
    <xf numFmtId="0" fontId="29" fillId="0" borderId="0" xfId="0" applyFont="1" applyProtection="1"/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left" vertical="center" wrapText="1"/>
    </xf>
    <xf numFmtId="167" fontId="3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 wrapText="1"/>
    </xf>
    <xf numFmtId="0" fontId="24" fillId="5" borderId="0" xfId="0" applyFont="1" applyFill="1" applyAlignment="1" applyProtection="1">
      <alignment vertical="top" wrapText="1"/>
    </xf>
    <xf numFmtId="0" fontId="9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1" xfId="0" applyNumberFormat="1" applyFont="1" applyFill="1" applyBorder="1" applyAlignment="1" applyProtection="1">
      <alignment vertical="center" wrapText="1"/>
      <protection locked="0"/>
    </xf>
    <xf numFmtId="0" fontId="9" fillId="5" borderId="1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right" vertical="center" wrapText="1"/>
    </xf>
    <xf numFmtId="0" fontId="19" fillId="3" borderId="2" xfId="0" applyFont="1" applyFill="1" applyBorder="1" applyAlignment="1" applyProtection="1">
      <alignment horizontal="left" vertical="center" wrapText="1"/>
    </xf>
    <xf numFmtId="0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" xfId="0" applyNumberFormat="1" applyFont="1" applyFill="1" applyBorder="1" applyAlignment="1" applyProtection="1">
      <alignment vertical="center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center" vertical="center" wrapText="1"/>
    </xf>
    <xf numFmtId="0" fontId="9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top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10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2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10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14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19" fillId="3" borderId="11" xfId="0" applyFont="1" applyFill="1" applyBorder="1" applyAlignment="1" applyProtection="1">
      <alignment horizontal="left" vertical="center" wrapText="1"/>
    </xf>
    <xf numFmtId="0" fontId="19" fillId="3" borderId="12" xfId="0" applyFont="1" applyFill="1" applyBorder="1" applyAlignment="1" applyProtection="1">
      <alignment horizontal="left" vertical="center" wrapText="1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9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vertical="center" wrapText="1"/>
    </xf>
    <xf numFmtId="169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169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169" fontId="9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/>
    <xf numFmtId="0" fontId="5" fillId="3" borderId="12" xfId="0" applyFont="1" applyFill="1" applyBorder="1" applyAlignment="1" applyProtection="1"/>
    <xf numFmtId="4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11" xfId="0" applyFont="1" applyFill="1" applyBorder="1" applyAlignment="1" applyProtection="1">
      <alignment horizontal="left" vertical="center" wrapText="1"/>
    </xf>
    <xf numFmtId="0" fontId="5" fillId="3" borderId="12" xfId="0" applyFont="1" applyFill="1" applyBorder="1" applyAlignment="1" applyProtection="1">
      <alignment horizontal="left" vertical="center" wrapText="1"/>
    </xf>
    <xf numFmtId="168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168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168" fontId="9" fillId="5" borderId="12" xfId="0" applyNumberFormat="1" applyFont="1" applyFill="1" applyBorder="1" applyAlignment="1" applyProtection="1">
      <alignment horizontal="center" vertical="center" wrapText="1"/>
      <protection locked="0"/>
    </xf>
    <xf numFmtId="168" fontId="19" fillId="0" borderId="0" xfId="0" applyNumberFormat="1" applyFont="1" applyBorder="1" applyAlignment="1" applyProtection="1">
      <alignment horizontal="left" vertical="center" wrapText="1"/>
    </xf>
    <xf numFmtId="168" fontId="19" fillId="0" borderId="0" xfId="0" applyNumberFormat="1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right" vertical="center" wrapText="1"/>
    </xf>
    <xf numFmtId="0" fontId="9" fillId="5" borderId="3" xfId="0" applyNumberFormat="1" applyFont="1" applyFill="1" applyBorder="1" applyAlignment="1" applyProtection="1">
      <alignment horizontal="center" vertical="center"/>
      <protection locked="0"/>
    </xf>
    <xf numFmtId="0" fontId="9" fillId="5" borderId="11" xfId="0" applyNumberFormat="1" applyFont="1" applyFill="1" applyBorder="1" applyAlignment="1" applyProtection="1">
      <alignment horizontal="center" vertical="center"/>
      <protection locked="0"/>
    </xf>
    <xf numFmtId="0" fontId="9" fillId="5" borderId="12" xfId="0" applyNumberFormat="1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left" vertical="center"/>
    </xf>
    <xf numFmtId="0" fontId="19" fillId="3" borderId="11" xfId="0" applyFont="1" applyFill="1" applyBorder="1" applyAlignment="1" applyProtection="1">
      <alignment vertical="center"/>
    </xf>
    <xf numFmtId="0" fontId="19" fillId="3" borderId="12" xfId="0" applyFont="1" applyFill="1" applyBorder="1" applyAlignment="1" applyProtection="1">
      <alignment vertical="center"/>
    </xf>
    <xf numFmtId="0" fontId="9" fillId="5" borderId="11" xfId="0" applyNumberFormat="1" applyFont="1" applyFill="1" applyBorder="1" applyAlignment="1" applyProtection="1">
      <alignment vertical="center"/>
      <protection locked="0"/>
    </xf>
    <xf numFmtId="0" fontId="9" fillId="5" borderId="12" xfId="0" applyNumberFormat="1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/>
    <xf numFmtId="0" fontId="9" fillId="2" borderId="12" xfId="0" applyFont="1" applyFill="1" applyBorder="1" applyAlignment="1" applyProtection="1"/>
    <xf numFmtId="4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1" xfId="0" applyNumberFormat="1" applyFont="1" applyFill="1" applyBorder="1" applyProtection="1">
      <protection locked="0"/>
    </xf>
    <xf numFmtId="0" fontId="9" fillId="5" borderId="12" xfId="0" applyNumberFormat="1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5" borderId="4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6" fillId="5" borderId="13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 vertical="center" wrapText="1"/>
    </xf>
    <xf numFmtId="166" fontId="11" fillId="5" borderId="0" xfId="0" applyNumberFormat="1" applyFont="1" applyFill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distributed" wrapText="1"/>
    </xf>
    <xf numFmtId="0" fontId="6" fillId="4" borderId="2" xfId="0" applyNumberFormat="1" applyFont="1" applyFill="1" applyBorder="1" applyAlignment="1" applyProtection="1">
      <alignment horizontal="justify" vertical="distributed" wrapText="1"/>
    </xf>
    <xf numFmtId="0" fontId="8" fillId="3" borderId="2" xfId="0" applyNumberFormat="1" applyFont="1" applyFill="1" applyBorder="1" applyAlignment="1" applyProtection="1">
      <alignment horizontal="right" vertical="distributed" wrapText="1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center" vertical="distributed" wrapText="1"/>
      <protection locked="0"/>
    </xf>
    <xf numFmtId="0" fontId="5" fillId="5" borderId="11" xfId="0" applyNumberFormat="1" applyFont="1" applyFill="1" applyBorder="1" applyAlignment="1" applyProtection="1">
      <alignment horizontal="center" vertical="distributed" wrapText="1"/>
      <protection locked="0"/>
    </xf>
    <xf numFmtId="0" fontId="5" fillId="5" borderId="12" xfId="0" applyNumberFormat="1" applyFont="1" applyFill="1" applyBorder="1" applyAlignment="1" applyProtection="1">
      <alignment horizontal="center" vertical="distributed" wrapText="1"/>
      <protection locked="0"/>
    </xf>
    <xf numFmtId="0" fontId="11" fillId="2" borderId="0" xfId="0" applyFont="1" applyFill="1" applyAlignment="1" applyProtection="1">
      <alignment horizontal="right" vertical="center" wrapText="1"/>
    </xf>
    <xf numFmtId="0" fontId="28" fillId="5" borderId="0" xfId="0" applyFont="1" applyFill="1" applyAlignment="1" applyProtection="1">
      <alignment vertical="top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vertical="center" wrapText="1"/>
      <protection locked="0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5" fillId="5" borderId="1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168" fontId="5" fillId="2" borderId="3" xfId="0" applyNumberFormat="1" applyFont="1" applyFill="1" applyBorder="1" applyAlignment="1" applyProtection="1">
      <alignment horizontal="center" vertical="center" wrapText="1"/>
    </xf>
    <xf numFmtId="168" fontId="5" fillId="2" borderId="11" xfId="0" applyNumberFormat="1" applyFont="1" applyFill="1" applyBorder="1" applyAlignment="1" applyProtection="1">
      <alignment horizontal="center" vertical="center" wrapText="1"/>
    </xf>
    <xf numFmtId="168" fontId="5" fillId="2" borderId="1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9" fillId="2" borderId="0" xfId="0" applyFont="1" applyFill="1" applyAlignment="1" applyProtection="1">
      <alignment horizontal="center" vertical="center" wrapText="1"/>
    </xf>
    <xf numFmtId="168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8" fillId="2" borderId="11" xfId="0" applyNumberFormat="1" applyFont="1" applyFill="1" applyBorder="1" applyAlignment="1" applyProtection="1">
      <alignment horizontal="center" vertical="distributed" wrapText="1"/>
    </xf>
    <xf numFmtId="0" fontId="8" fillId="2" borderId="12" xfId="0" applyNumberFormat="1" applyFont="1" applyFill="1" applyBorder="1" applyAlignment="1" applyProtection="1">
      <alignment horizontal="center" vertical="distributed" wrapText="1"/>
    </xf>
    <xf numFmtId="0" fontId="5" fillId="2" borderId="2" xfId="0" applyFont="1" applyFill="1" applyBorder="1" applyAlignment="1" applyProtection="1">
      <alignment horizontal="center" vertical="center" wrapText="1"/>
    </xf>
    <xf numFmtId="169" fontId="5" fillId="2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distributed" wrapText="1"/>
    </xf>
    <xf numFmtId="0" fontId="5" fillId="2" borderId="11" xfId="0" applyNumberFormat="1" applyFont="1" applyFill="1" applyBorder="1" applyAlignment="1" applyProtection="1">
      <alignment horizontal="center" vertical="distributed" wrapText="1"/>
    </xf>
    <xf numFmtId="0" fontId="5" fillId="2" borderId="12" xfId="0" applyNumberFormat="1" applyFont="1" applyFill="1" applyBorder="1" applyAlignment="1" applyProtection="1">
      <alignment horizontal="center" vertical="distributed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19" fillId="3" borderId="2" xfId="0" applyNumberFormat="1" applyFont="1" applyFill="1" applyBorder="1" applyAlignment="1" applyProtection="1">
      <alignment horizontal="center" vertical="distributed" wrapText="1"/>
    </xf>
    <xf numFmtId="0" fontId="8" fillId="3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10" fontId="5" fillId="2" borderId="2" xfId="0" applyNumberFormat="1" applyFont="1" applyFill="1" applyBorder="1" applyAlignment="1" applyProtection="1">
      <alignment horizontal="center" vertical="center" wrapText="1"/>
    </xf>
    <xf numFmtId="1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164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8" xfId="0" applyNumberFormat="1" applyFont="1" applyFill="1" applyBorder="1" applyProtection="1">
      <protection locked="0"/>
    </xf>
    <xf numFmtId="164" fontId="5" fillId="5" borderId="5" xfId="0" applyNumberFormat="1" applyFont="1" applyFill="1" applyBorder="1" applyProtection="1">
      <protection locked="0"/>
    </xf>
    <xf numFmtId="164" fontId="5" fillId="5" borderId="9" xfId="0" applyNumberFormat="1" applyFont="1" applyFill="1" applyBorder="1" applyProtection="1">
      <protection locked="0"/>
    </xf>
    <xf numFmtId="164" fontId="5" fillId="5" borderId="0" xfId="0" applyNumberFormat="1" applyFont="1" applyFill="1" applyProtection="1">
      <protection locked="0"/>
    </xf>
    <xf numFmtId="164" fontId="5" fillId="5" borderId="1" xfId="0" applyNumberFormat="1" applyFont="1" applyFill="1" applyBorder="1" applyProtection="1">
      <protection locked="0"/>
    </xf>
    <xf numFmtId="164" fontId="5" fillId="5" borderId="7" xfId="0" applyNumberFormat="1" applyFont="1" applyFill="1" applyBorder="1" applyProtection="1">
      <protection locked="0"/>
    </xf>
    <xf numFmtId="164" fontId="5" fillId="5" borderId="4" xfId="0" applyNumberFormat="1" applyFont="1" applyFill="1" applyBorder="1" applyProtection="1">
      <protection locked="0"/>
    </xf>
    <xf numFmtId="164" fontId="5" fillId="5" borderId="10" xfId="0" applyNumberFormat="1" applyFont="1" applyFill="1" applyBorder="1" applyProtection="1">
      <protection locked="0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165" fontId="5" fillId="2" borderId="11" xfId="0" applyNumberFormat="1" applyFont="1" applyFill="1" applyBorder="1" applyAlignment="1" applyProtection="1">
      <alignment horizontal="center" vertical="center" wrapText="1"/>
    </xf>
    <xf numFmtId="165" fontId="5" fillId="2" borderId="12" xfId="0" applyNumberFormat="1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left" vertical="center" wrapText="1"/>
      <protection locked="0"/>
    </xf>
    <xf numFmtId="0" fontId="19" fillId="5" borderId="12" xfId="0" applyFont="1" applyFill="1" applyBorder="1" applyAlignment="1" applyProtection="1">
      <alignment horizontal="left" vertical="center" wrapText="1"/>
      <protection locked="0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165" fontId="9" fillId="2" borderId="11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168" fontId="5" fillId="5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5" borderId="12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0" fontId="5" fillId="5" borderId="12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9" fillId="5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5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11" xfId="0" applyFont="1" applyFill="1" applyBorder="1" applyAlignment="1" applyProtection="1">
      <alignment horizontal="left"/>
    </xf>
    <xf numFmtId="0" fontId="8" fillId="3" borderId="12" xfId="0" applyFont="1" applyFill="1" applyBorder="1" applyAlignment="1" applyProtection="1">
      <alignment horizontal="left"/>
    </xf>
    <xf numFmtId="0" fontId="6" fillId="3" borderId="11" xfId="0" applyFont="1" applyFill="1" applyBorder="1" applyAlignment="1" applyProtection="1">
      <alignment horizontal="left" vertical="center" wrapText="1"/>
    </xf>
    <xf numFmtId="10" fontId="5" fillId="2" borderId="11" xfId="0" applyNumberFormat="1" applyFont="1" applyFill="1" applyBorder="1" applyAlignment="1" applyProtection="1">
      <alignment horizontal="center" vertical="center" wrapText="1"/>
    </xf>
    <xf numFmtId="10" fontId="5" fillId="2" borderId="12" xfId="0" applyNumberFormat="1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  <xf numFmtId="0" fontId="15" fillId="3" borderId="5" xfId="0" applyFont="1" applyFill="1" applyBorder="1" applyAlignment="1" applyProtection="1">
      <alignment horizontal="left" vertical="center" wrapText="1"/>
    </xf>
    <xf numFmtId="0" fontId="15" fillId="3" borderId="7" xfId="0" applyFont="1" applyFill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FFCC"/>
      <color rgb="FFFFCCCC"/>
      <color rgb="FFFF7C80"/>
      <color rgb="FFEAF1DD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I$43" lockText="1"/>
</file>

<file path=xl/ctrlProps/ctrlProp10.xml><?xml version="1.0" encoding="utf-8"?>
<formControlPr xmlns="http://schemas.microsoft.com/office/spreadsheetml/2009/9/main" objectType="CheckBox" fmlaLink="$AJ$44" lockText="1"/>
</file>

<file path=xl/ctrlProps/ctrlProp11.xml><?xml version="1.0" encoding="utf-8"?>
<formControlPr xmlns="http://schemas.microsoft.com/office/spreadsheetml/2009/9/main" objectType="CheckBox" fmlaLink="$AJ$45" lockText="1"/>
</file>

<file path=xl/ctrlProps/ctrlProp12.xml><?xml version="1.0" encoding="utf-8"?>
<formControlPr xmlns="http://schemas.microsoft.com/office/spreadsheetml/2009/9/main" objectType="CheckBox" fmlaLink="$AJ$46" lockText="1"/>
</file>

<file path=xl/ctrlProps/ctrlProp13.xml><?xml version="1.0" encoding="utf-8"?>
<formControlPr xmlns="http://schemas.microsoft.com/office/spreadsheetml/2009/9/main" objectType="CheckBox" fmlaLink="$AJ$47" lockText="1"/>
</file>

<file path=xl/ctrlProps/ctrlProp14.xml><?xml version="1.0" encoding="utf-8"?>
<formControlPr xmlns="http://schemas.microsoft.com/office/spreadsheetml/2009/9/main" objectType="CheckBox" fmlaLink="$AJ$48" lockText="1"/>
</file>

<file path=xl/ctrlProps/ctrlProp15.xml><?xml version="1.0" encoding="utf-8"?>
<formControlPr xmlns="http://schemas.microsoft.com/office/spreadsheetml/2009/9/main" objectType="CheckBox" fmlaLink="$AJ$49" lockText="1"/>
</file>

<file path=xl/ctrlProps/ctrlProp16.xml><?xml version="1.0" encoding="utf-8"?>
<formControlPr xmlns="http://schemas.microsoft.com/office/spreadsheetml/2009/9/main" objectType="CheckBox" fmlaLink="$AJ$50" lockText="1"/>
</file>

<file path=xl/ctrlProps/ctrlProp17.xml><?xml version="1.0" encoding="utf-8"?>
<formControlPr xmlns="http://schemas.microsoft.com/office/spreadsheetml/2009/9/main" objectType="CheckBox" fmlaLink="$AK$43" lockText="1"/>
</file>

<file path=xl/ctrlProps/ctrlProp18.xml><?xml version="1.0" encoding="utf-8"?>
<formControlPr xmlns="http://schemas.microsoft.com/office/spreadsheetml/2009/9/main" objectType="CheckBox" fmlaLink="$AK$44" lockText="1"/>
</file>

<file path=xl/ctrlProps/ctrlProp19.xml><?xml version="1.0" encoding="utf-8"?>
<formControlPr xmlns="http://schemas.microsoft.com/office/spreadsheetml/2009/9/main" objectType="CheckBox" fmlaLink="$AK$45" lockText="1"/>
</file>

<file path=xl/ctrlProps/ctrlProp2.xml><?xml version="1.0" encoding="utf-8"?>
<formControlPr xmlns="http://schemas.microsoft.com/office/spreadsheetml/2009/9/main" objectType="CheckBox" fmlaLink="$AI$44" lockText="1"/>
</file>

<file path=xl/ctrlProps/ctrlProp20.xml><?xml version="1.0" encoding="utf-8"?>
<formControlPr xmlns="http://schemas.microsoft.com/office/spreadsheetml/2009/9/main" objectType="CheckBox" fmlaLink="$AK$46" lockText="1"/>
</file>

<file path=xl/ctrlProps/ctrlProp21.xml><?xml version="1.0" encoding="utf-8"?>
<formControlPr xmlns="http://schemas.microsoft.com/office/spreadsheetml/2009/9/main" objectType="CheckBox" fmlaLink="$AK$47" lockText="1"/>
</file>

<file path=xl/ctrlProps/ctrlProp22.xml><?xml version="1.0" encoding="utf-8"?>
<formControlPr xmlns="http://schemas.microsoft.com/office/spreadsheetml/2009/9/main" objectType="CheckBox" fmlaLink="$AK$48" lockText="1"/>
</file>

<file path=xl/ctrlProps/ctrlProp23.xml><?xml version="1.0" encoding="utf-8"?>
<formControlPr xmlns="http://schemas.microsoft.com/office/spreadsheetml/2009/9/main" objectType="CheckBox" fmlaLink="$AK$49" lockText="1"/>
</file>

<file path=xl/ctrlProps/ctrlProp24.xml><?xml version="1.0" encoding="utf-8"?>
<formControlPr xmlns="http://schemas.microsoft.com/office/spreadsheetml/2009/9/main" objectType="CheckBox" fmlaLink="$AK$50" lockText="1"/>
</file>

<file path=xl/ctrlProps/ctrlProp25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fmlaLink="$AI$45" lockText="1"/>
</file>

<file path=xl/ctrlProps/ctrlProp4.xml><?xml version="1.0" encoding="utf-8"?>
<formControlPr xmlns="http://schemas.microsoft.com/office/spreadsheetml/2009/9/main" objectType="CheckBox" fmlaLink="$AI$46" lockText="1"/>
</file>

<file path=xl/ctrlProps/ctrlProp5.xml><?xml version="1.0" encoding="utf-8"?>
<formControlPr xmlns="http://schemas.microsoft.com/office/spreadsheetml/2009/9/main" objectType="CheckBox" fmlaLink="$AI$47" lockText="1"/>
</file>

<file path=xl/ctrlProps/ctrlProp6.xml><?xml version="1.0" encoding="utf-8"?>
<formControlPr xmlns="http://schemas.microsoft.com/office/spreadsheetml/2009/9/main" objectType="CheckBox" fmlaLink="$AI$48" lockText="1"/>
</file>

<file path=xl/ctrlProps/ctrlProp7.xml><?xml version="1.0" encoding="utf-8"?>
<formControlPr xmlns="http://schemas.microsoft.com/office/spreadsheetml/2009/9/main" objectType="CheckBox" fmlaLink="$AI$49" lockText="1"/>
</file>

<file path=xl/ctrlProps/ctrlProp8.xml><?xml version="1.0" encoding="utf-8"?>
<formControlPr xmlns="http://schemas.microsoft.com/office/spreadsheetml/2009/9/main" objectType="CheckBox" fmlaLink="$AI$50" lockText="1"/>
</file>

<file path=xl/ctrlProps/ctrlProp9.xml><?xml version="1.0" encoding="utf-8"?>
<formControlPr xmlns="http://schemas.microsoft.com/office/spreadsheetml/2009/9/main" objectType="CheckBox" fmlaLink="$AJ$43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109538</xdr:colOff>
          <xdr:row>42</xdr:row>
          <xdr:rowOff>4763</xdr:rowOff>
        </xdr:from>
        <xdr:to>
          <xdr:col>9</xdr:col>
          <xdr:colOff>95250</xdr:colOff>
          <xdr:row>42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5AED049-F9ED-4B72-95D9-A7369C5E7C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43</xdr:row>
          <xdr:rowOff>9525</xdr:rowOff>
        </xdr:from>
        <xdr:to>
          <xdr:col>9</xdr:col>
          <xdr:colOff>23813</xdr:colOff>
          <xdr:row>44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363D79A-4924-461B-8A30-DCE6555DD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109538</xdr:colOff>
          <xdr:row>44</xdr:row>
          <xdr:rowOff>9525</xdr:rowOff>
        </xdr:from>
        <xdr:to>
          <xdr:col>9</xdr:col>
          <xdr:colOff>95250</xdr:colOff>
          <xdr:row>45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56D0873-41A5-4B3B-9146-107892359D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33338</xdr:colOff>
          <xdr:row>45</xdr:row>
          <xdr:rowOff>9525</xdr:rowOff>
        </xdr:from>
        <xdr:to>
          <xdr:col>9</xdr:col>
          <xdr:colOff>19050</xdr:colOff>
          <xdr:row>46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381B664-BDDB-4CDD-AC0D-CE0034A8E1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46</xdr:row>
          <xdr:rowOff>9525</xdr:rowOff>
        </xdr:from>
        <xdr:to>
          <xdr:col>9</xdr:col>
          <xdr:colOff>90488</xdr:colOff>
          <xdr:row>47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EED763F-A16E-477E-BA90-329BF5B125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47</xdr:row>
          <xdr:rowOff>9525</xdr:rowOff>
        </xdr:from>
        <xdr:to>
          <xdr:col>9</xdr:col>
          <xdr:colOff>14288</xdr:colOff>
          <xdr:row>48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FE53341-4A12-414B-BF12-868716D11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100013</xdr:colOff>
          <xdr:row>48</xdr:row>
          <xdr:rowOff>9525</xdr:rowOff>
        </xdr:from>
        <xdr:to>
          <xdr:col>9</xdr:col>
          <xdr:colOff>85725</xdr:colOff>
          <xdr:row>49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E6C2066D-9939-4625-BC48-BC2850C421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23813</xdr:colOff>
          <xdr:row>49</xdr:row>
          <xdr:rowOff>9525</xdr:rowOff>
        </xdr:from>
        <xdr:to>
          <xdr:col>9</xdr:col>
          <xdr:colOff>9525</xdr:colOff>
          <xdr:row>50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B350E9E1-3A55-4B61-879C-553155DE4B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109538</xdr:colOff>
          <xdr:row>42</xdr:row>
          <xdr:rowOff>4763</xdr:rowOff>
        </xdr:from>
        <xdr:to>
          <xdr:col>19</xdr:col>
          <xdr:colOff>95250</xdr:colOff>
          <xdr:row>42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36B4CD72-2323-4E0C-8A80-920245ADC4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43</xdr:row>
          <xdr:rowOff>9525</xdr:rowOff>
        </xdr:from>
        <xdr:to>
          <xdr:col>19</xdr:col>
          <xdr:colOff>23813</xdr:colOff>
          <xdr:row>44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84C7287B-9B21-4FB3-89FF-B153A04417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109538</xdr:colOff>
          <xdr:row>44</xdr:row>
          <xdr:rowOff>9525</xdr:rowOff>
        </xdr:from>
        <xdr:to>
          <xdr:col>19</xdr:col>
          <xdr:colOff>95250</xdr:colOff>
          <xdr:row>45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30943B48-16AE-4522-9BBB-6D8E1000D9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42863</xdr:colOff>
          <xdr:row>45</xdr:row>
          <xdr:rowOff>4763</xdr:rowOff>
        </xdr:from>
        <xdr:to>
          <xdr:col>19</xdr:col>
          <xdr:colOff>28575</xdr:colOff>
          <xdr:row>45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91067BEC-FA7D-4699-9056-76AE219261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109538</xdr:colOff>
          <xdr:row>46</xdr:row>
          <xdr:rowOff>4763</xdr:rowOff>
        </xdr:from>
        <xdr:to>
          <xdr:col>19</xdr:col>
          <xdr:colOff>95250</xdr:colOff>
          <xdr:row>46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6CA34619-ED9E-4CD0-A0DF-8C46785A27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47</xdr:row>
          <xdr:rowOff>4763</xdr:rowOff>
        </xdr:from>
        <xdr:to>
          <xdr:col>19</xdr:col>
          <xdr:colOff>23813</xdr:colOff>
          <xdr:row>47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F6FC5D3D-D1F2-4894-80EE-07D313E15A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109538</xdr:colOff>
          <xdr:row>48</xdr:row>
          <xdr:rowOff>9525</xdr:rowOff>
        </xdr:from>
        <xdr:to>
          <xdr:col>19</xdr:col>
          <xdr:colOff>95250</xdr:colOff>
          <xdr:row>49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C7A3CD27-ED6C-46C3-8995-7295D46F39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49</xdr:row>
          <xdr:rowOff>4763</xdr:rowOff>
        </xdr:from>
        <xdr:to>
          <xdr:col>19</xdr:col>
          <xdr:colOff>23813</xdr:colOff>
          <xdr:row>49</xdr:row>
          <xdr:rowOff>114300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84893BC0-7810-46F4-97FC-FF192508B9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42</xdr:row>
          <xdr:rowOff>4763</xdr:rowOff>
        </xdr:from>
        <xdr:to>
          <xdr:col>33</xdr:col>
          <xdr:colOff>23813</xdr:colOff>
          <xdr:row>42</xdr:row>
          <xdr:rowOff>114300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5E4E1FB2-A9B3-4767-BAEE-63E26B84A7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43</xdr:row>
          <xdr:rowOff>9525</xdr:rowOff>
        </xdr:from>
        <xdr:to>
          <xdr:col>32</xdr:col>
          <xdr:colOff>23813</xdr:colOff>
          <xdr:row>44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AD13CE1B-8E74-487C-8986-1F8C354480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44</xdr:row>
          <xdr:rowOff>9525</xdr:rowOff>
        </xdr:from>
        <xdr:to>
          <xdr:col>33</xdr:col>
          <xdr:colOff>23813</xdr:colOff>
          <xdr:row>45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3C92C1B-3684-4461-9862-5C7BB6838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45</xdr:row>
          <xdr:rowOff>9525</xdr:rowOff>
        </xdr:from>
        <xdr:to>
          <xdr:col>32</xdr:col>
          <xdr:colOff>23813</xdr:colOff>
          <xdr:row>46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94FD779F-E673-4C29-9F45-408BF8CB10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46</xdr:row>
          <xdr:rowOff>9525</xdr:rowOff>
        </xdr:from>
        <xdr:to>
          <xdr:col>33</xdr:col>
          <xdr:colOff>23813</xdr:colOff>
          <xdr:row>47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5408C330-84DB-476D-819D-DAA3B3776C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47</xdr:row>
          <xdr:rowOff>9525</xdr:rowOff>
        </xdr:from>
        <xdr:to>
          <xdr:col>32</xdr:col>
          <xdr:colOff>23813</xdr:colOff>
          <xdr:row>48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7977BBF-D500-4B8A-8DFB-9D0BFD6065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48</xdr:row>
          <xdr:rowOff>9525</xdr:rowOff>
        </xdr:from>
        <xdr:to>
          <xdr:col>33</xdr:col>
          <xdr:colOff>23813</xdr:colOff>
          <xdr:row>49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849346DD-96B6-4C82-BA45-38CA93C554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49</xdr:row>
          <xdr:rowOff>9525</xdr:rowOff>
        </xdr:from>
        <xdr:to>
          <xdr:col>32</xdr:col>
          <xdr:colOff>23813</xdr:colOff>
          <xdr:row>50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555F0F63-DC5B-4293-AE67-149D65433E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14288</xdr:rowOff>
        </xdr:from>
        <xdr:to>
          <xdr:col>11</xdr:col>
          <xdr:colOff>109538</xdr:colOff>
          <xdr:row>39</xdr:row>
          <xdr:rowOff>80963</xdr:rowOff>
        </xdr:to>
        <xdr:sp macro="" textlink="">
          <xdr:nvSpPr>
            <xdr:cNvPr id="2055" name="Group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26B29752-64CA-4BFE-B328-5B35FB87D6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233363</xdr:colOff>
          <xdr:row>4</xdr:row>
          <xdr:rowOff>128588</xdr:rowOff>
        </xdr:from>
        <xdr:to>
          <xdr:col>31</xdr:col>
          <xdr:colOff>495300</xdr:colOff>
          <xdr:row>7</xdr:row>
          <xdr:rowOff>152400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8E034590-F7B8-4449-AE0A-6C20B13685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N75"/>
  <sheetViews>
    <sheetView zoomScaleNormal="100" zoomScaleSheetLayoutView="100" workbookViewId="0">
      <selection activeCell="F7" sqref="F7:R7"/>
    </sheetView>
  </sheetViews>
  <sheetFormatPr defaultColWidth="9.1328125" defaultRowHeight="11.65" x14ac:dyDescent="0.35"/>
  <cols>
    <col min="1" max="33" width="3.59765625" style="1" customWidth="1"/>
    <col min="34" max="34" width="8.265625" style="1" hidden="1" customWidth="1"/>
    <col min="35" max="37" width="0" style="1" hidden="1" customWidth="1"/>
    <col min="38" max="16384" width="9.1328125" style="1"/>
  </cols>
  <sheetData>
    <row r="1" spans="1:40" ht="24.75" x14ac:dyDescent="0.65">
      <c r="A1" s="116" t="s">
        <v>138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8">
        <v>20</v>
      </c>
      <c r="AL1" s="45" t="s">
        <v>173</v>
      </c>
      <c r="AM1" s="45"/>
      <c r="AN1" s="45"/>
    </row>
    <row r="2" spans="1:40" ht="18.75" x14ac:dyDescent="0.5">
      <c r="A2" s="117" t="s">
        <v>139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9">
        <v>15</v>
      </c>
      <c r="AL2" s="45"/>
      <c r="AM2" s="45"/>
      <c r="AN2" s="45"/>
    </row>
    <row r="3" spans="1:40" ht="18.75" x14ac:dyDescent="0.5">
      <c r="A3" s="127" t="s">
        <v>190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6" t="str">
        <f>IF('ОСНОВНА ЧАСТИНА'!$Q$1="","___",TEXT('ОСНОВНА ЧАСТИНА'!$Q$1,"00"))&amp;"."
&amp;IF('ОСНОВНА ЧАСТИНА'!$S$1="","___",TEXT('ОСНОВНА ЧАСТИНА'!$S$1,"00"))&amp;"."
&amp;IF('ОСНОВНА ЧАСТИНА'!$U$1="","_______",TEXT('ОСНОВНА ЧАСТИНА'!$U$1,"00000"))</f>
        <v>___.___._______</v>
      </c>
      <c r="P3" s="126"/>
      <c r="Q3" s="126"/>
      <c r="R3" s="126"/>
      <c r="S3" s="126"/>
      <c r="T3" s="18" t="s">
        <v>151</v>
      </c>
      <c r="U3" s="124" t="str">
        <f>IF('ОСНОВНА ЧАСТИНА'!$W$3="","",'ОСНОВНА ЧАСТИНА'!$W$3)</f>
        <v/>
      </c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9">
        <v>15</v>
      </c>
    </row>
    <row r="4" spans="1:40" ht="18.75" x14ac:dyDescent="0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19">
        <v>15</v>
      </c>
    </row>
    <row r="5" spans="1:40" ht="24.75" x14ac:dyDescent="0.65">
      <c r="A5" s="118" t="s">
        <v>152</v>
      </c>
      <c r="B5" s="119"/>
      <c r="C5" s="119"/>
      <c r="D5" s="119"/>
      <c r="E5" s="120"/>
      <c r="F5" s="11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15"/>
      <c r="S5" s="88" t="s">
        <v>157</v>
      </c>
      <c r="T5" s="89"/>
      <c r="U5" s="89"/>
      <c r="V5" s="89"/>
      <c r="W5" s="90"/>
      <c r="X5" s="121"/>
      <c r="Y5" s="122"/>
      <c r="Z5" s="122"/>
      <c r="AA5" s="122"/>
      <c r="AB5" s="122"/>
      <c r="AC5" s="122"/>
      <c r="AD5" s="122"/>
      <c r="AE5" s="122"/>
      <c r="AF5" s="122"/>
      <c r="AG5" s="123"/>
      <c r="AH5" s="8">
        <v>20</v>
      </c>
    </row>
    <row r="6" spans="1:40" ht="24.75" x14ac:dyDescent="0.65">
      <c r="A6" s="88" t="s">
        <v>150</v>
      </c>
      <c r="B6" s="89"/>
      <c r="C6" s="89"/>
      <c r="D6" s="89"/>
      <c r="E6" s="90"/>
      <c r="F6" s="11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15"/>
      <c r="S6" s="88" t="s">
        <v>47</v>
      </c>
      <c r="T6" s="89"/>
      <c r="U6" s="89"/>
      <c r="V6" s="89"/>
      <c r="W6" s="90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8">
        <v>20</v>
      </c>
    </row>
    <row r="7" spans="1:40" ht="24.75" x14ac:dyDescent="0.65">
      <c r="A7" s="88" t="s">
        <v>158</v>
      </c>
      <c r="B7" s="89"/>
      <c r="C7" s="89"/>
      <c r="D7" s="89"/>
      <c r="E7" s="90"/>
      <c r="F7" s="114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15"/>
      <c r="S7" s="79" t="s">
        <v>137</v>
      </c>
      <c r="T7" s="79"/>
      <c r="U7" s="79"/>
      <c r="V7" s="79"/>
      <c r="W7" s="79"/>
      <c r="X7" s="52"/>
      <c r="Y7" s="52"/>
      <c r="Z7" s="79" t="s">
        <v>136</v>
      </c>
      <c r="AA7" s="79"/>
      <c r="AB7" s="79"/>
      <c r="AC7" s="79"/>
      <c r="AD7" s="98"/>
      <c r="AE7" s="98"/>
      <c r="AF7" s="98"/>
      <c r="AG7" s="98"/>
      <c r="AH7" s="8">
        <v>20</v>
      </c>
    </row>
    <row r="8" spans="1:40" ht="24.75" x14ac:dyDescent="0.65">
      <c r="A8" s="113" t="s">
        <v>148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8">
        <v>20</v>
      </c>
    </row>
    <row r="9" spans="1:40" ht="18.75" x14ac:dyDescent="0.5">
      <c r="A9" s="112" t="s">
        <v>135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9">
        <v>15</v>
      </c>
    </row>
    <row r="10" spans="1:40" ht="18.75" x14ac:dyDescent="0.5">
      <c r="A10" s="99" t="s">
        <v>162</v>
      </c>
      <c r="B10" s="99"/>
      <c r="C10" s="99"/>
      <c r="D10" s="99"/>
      <c r="E10" s="99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1" t="s">
        <v>134</v>
      </c>
      <c r="T10" s="51"/>
      <c r="U10" s="51"/>
      <c r="V10" s="51"/>
      <c r="W10" s="51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19">
        <v>15</v>
      </c>
    </row>
    <row r="11" spans="1:40" ht="18.75" x14ac:dyDescent="0.5">
      <c r="A11" s="51" t="s">
        <v>133</v>
      </c>
      <c r="B11" s="51"/>
      <c r="C11" s="51"/>
      <c r="D11" s="51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1" t="s">
        <v>4</v>
      </c>
      <c r="T11" s="51"/>
      <c r="U11" s="51"/>
      <c r="V11" s="51"/>
      <c r="W11" s="51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19">
        <v>15</v>
      </c>
    </row>
    <row r="12" spans="1:40" ht="18.75" x14ac:dyDescent="0.5">
      <c r="A12" s="51" t="s">
        <v>5</v>
      </c>
      <c r="B12" s="51"/>
      <c r="C12" s="51"/>
      <c r="D12" s="51"/>
      <c r="E12" s="51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51" t="s">
        <v>132</v>
      </c>
      <c r="T12" s="51"/>
      <c r="U12" s="51"/>
      <c r="V12" s="51"/>
      <c r="W12" s="51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19">
        <v>15</v>
      </c>
    </row>
    <row r="13" spans="1:40" ht="18.75" x14ac:dyDescent="0.5">
      <c r="A13" s="51" t="s">
        <v>6</v>
      </c>
      <c r="B13" s="51"/>
      <c r="C13" s="5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79" t="s">
        <v>131</v>
      </c>
      <c r="V13" s="79"/>
      <c r="W13" s="79"/>
      <c r="X13" s="79"/>
      <c r="Y13" s="79"/>
      <c r="Z13" s="79"/>
      <c r="AA13" s="79"/>
      <c r="AB13" s="79"/>
      <c r="AC13" s="79"/>
      <c r="AD13" s="79"/>
      <c r="AE13" s="101"/>
      <c r="AF13" s="101"/>
      <c r="AG13" s="101"/>
      <c r="AH13" s="19">
        <v>15</v>
      </c>
    </row>
    <row r="14" spans="1:40" s="2" customFormat="1" ht="18.75" x14ac:dyDescent="0.5">
      <c r="A14" s="134" t="s">
        <v>159</v>
      </c>
      <c r="B14" s="135"/>
      <c r="C14" s="135"/>
      <c r="D14" s="135"/>
      <c r="E14" s="135"/>
      <c r="F14" s="135"/>
      <c r="G14" s="135"/>
      <c r="H14" s="135"/>
      <c r="I14" s="136"/>
      <c r="J14" s="128"/>
      <c r="K14" s="137"/>
      <c r="L14" s="137"/>
      <c r="M14" s="137"/>
      <c r="N14" s="137"/>
      <c r="O14" s="137"/>
      <c r="P14" s="137"/>
      <c r="Q14" s="137"/>
      <c r="R14" s="137"/>
      <c r="S14" s="138"/>
      <c r="T14" s="131" t="s">
        <v>130</v>
      </c>
      <c r="U14" s="132"/>
      <c r="V14" s="132"/>
      <c r="W14" s="132"/>
      <c r="X14" s="133"/>
      <c r="Y14" s="128"/>
      <c r="Z14" s="129"/>
      <c r="AA14" s="129"/>
      <c r="AB14" s="129"/>
      <c r="AC14" s="129"/>
      <c r="AD14" s="129"/>
      <c r="AE14" s="129"/>
      <c r="AF14" s="129"/>
      <c r="AG14" s="130"/>
      <c r="AH14" s="19">
        <v>15</v>
      </c>
    </row>
    <row r="15" spans="1:40" ht="18.75" x14ac:dyDescent="0.5">
      <c r="A15" s="88" t="s">
        <v>129</v>
      </c>
      <c r="B15" s="89"/>
      <c r="C15" s="89"/>
      <c r="D15" s="89"/>
      <c r="E15" s="89"/>
      <c r="F15" s="89"/>
      <c r="G15" s="90"/>
      <c r="H15" s="109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  <c r="AH15" s="19">
        <v>15</v>
      </c>
    </row>
    <row r="16" spans="1:40" ht="18.75" x14ac:dyDescent="0.5">
      <c r="A16" s="88" t="s">
        <v>128</v>
      </c>
      <c r="B16" s="89"/>
      <c r="C16" s="89"/>
      <c r="D16" s="89"/>
      <c r="E16" s="89"/>
      <c r="F16" s="89"/>
      <c r="G16" s="90"/>
      <c r="H16" s="51" t="s">
        <v>127</v>
      </c>
      <c r="I16" s="51"/>
      <c r="J16" s="51"/>
      <c r="K16" s="51"/>
      <c r="L16" s="109"/>
      <c r="M16" s="110"/>
      <c r="N16" s="110"/>
      <c r="O16" s="111"/>
      <c r="P16" s="51" t="s">
        <v>126</v>
      </c>
      <c r="Q16" s="51"/>
      <c r="R16" s="51"/>
      <c r="S16" s="51"/>
      <c r="T16" s="51"/>
      <c r="U16" s="109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1"/>
      <c r="AH16" s="19">
        <v>15</v>
      </c>
    </row>
    <row r="17" spans="1:34" ht="18.75" x14ac:dyDescent="0.5">
      <c r="A17" s="51" t="s">
        <v>125</v>
      </c>
      <c r="B17" s="51"/>
      <c r="C17" s="51"/>
      <c r="D17" s="51"/>
      <c r="E17" s="51"/>
      <c r="F17" s="51"/>
      <c r="G17" s="51"/>
      <c r="H17" s="52"/>
      <c r="I17" s="52"/>
      <c r="J17" s="52"/>
      <c r="K17" s="52"/>
      <c r="L17" s="88" t="s">
        <v>124</v>
      </c>
      <c r="M17" s="89"/>
      <c r="N17" s="89"/>
      <c r="O17" s="89"/>
      <c r="P17" s="89"/>
      <c r="Q17" s="89"/>
      <c r="R17" s="89"/>
      <c r="S17" s="89"/>
      <c r="T17" s="90"/>
      <c r="U17" s="109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1"/>
      <c r="AH17" s="19">
        <v>15</v>
      </c>
    </row>
    <row r="18" spans="1:34" ht="24.75" x14ac:dyDescent="0.65">
      <c r="A18" s="51" t="s">
        <v>163</v>
      </c>
      <c r="B18" s="51"/>
      <c r="C18" s="51"/>
      <c r="D18" s="51"/>
      <c r="E18" s="51"/>
      <c r="F18" s="51"/>
      <c r="G18" s="51"/>
      <c r="H18" s="109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6"/>
      <c r="W18" s="104" t="s">
        <v>153</v>
      </c>
      <c r="X18" s="105"/>
      <c r="Y18" s="106"/>
      <c r="Z18" s="107"/>
      <c r="AA18" s="107"/>
      <c r="AB18" s="107"/>
      <c r="AC18" s="107"/>
      <c r="AD18" s="107"/>
      <c r="AE18" s="107"/>
      <c r="AF18" s="107"/>
      <c r="AG18" s="108"/>
      <c r="AH18" s="8">
        <v>20</v>
      </c>
    </row>
    <row r="19" spans="1:34" ht="18.75" x14ac:dyDescent="0.5">
      <c r="A19" s="99" t="s">
        <v>160</v>
      </c>
      <c r="B19" s="99"/>
      <c r="C19" s="99"/>
      <c r="D19" s="99"/>
      <c r="E19" s="99"/>
      <c r="F19" s="99"/>
      <c r="G19" s="99"/>
      <c r="H19" s="99"/>
      <c r="I19" s="99"/>
      <c r="J19" s="99"/>
      <c r="K19" s="102" t="str">
        <f>'ОСНОВНА ЧАСТИНА'!K30</f>
        <v>АвтоКредит-ТАС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3"/>
      <c r="AH19" s="19">
        <v>15</v>
      </c>
    </row>
    <row r="20" spans="1:34" ht="18.75" x14ac:dyDescent="0.5">
      <c r="A20" s="99" t="s">
        <v>123</v>
      </c>
      <c r="B20" s="99"/>
      <c r="C20" s="99"/>
      <c r="D20" s="99"/>
      <c r="E20" s="99"/>
      <c r="F20" s="99"/>
      <c r="G20" s="99"/>
      <c r="H20" s="99"/>
      <c r="I20" s="99"/>
      <c r="J20" s="99"/>
      <c r="K20" s="79" t="s">
        <v>121</v>
      </c>
      <c r="L20" s="79"/>
      <c r="M20" s="79"/>
      <c r="N20" s="100" t="s">
        <v>122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79" t="s">
        <v>121</v>
      </c>
      <c r="AC20" s="79"/>
      <c r="AD20" s="79"/>
      <c r="AE20" s="79"/>
      <c r="AF20" s="79"/>
      <c r="AG20" s="79"/>
      <c r="AH20" s="19">
        <v>15</v>
      </c>
    </row>
    <row r="21" spans="1:34" ht="18.75" x14ac:dyDescent="0.5">
      <c r="A21" s="51" t="s">
        <v>120</v>
      </c>
      <c r="B21" s="51"/>
      <c r="C21" s="51"/>
      <c r="D21" s="51"/>
      <c r="E21" s="51"/>
      <c r="F21" s="51"/>
      <c r="G21" s="51"/>
      <c r="H21" s="51"/>
      <c r="I21" s="51"/>
      <c r="J21" s="51"/>
      <c r="K21" s="87" t="s">
        <v>45</v>
      </c>
      <c r="L21" s="87"/>
      <c r="M21" s="87"/>
      <c r="N21" s="51" t="s">
        <v>119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93" t="s">
        <v>189</v>
      </c>
      <c r="AC21" s="94"/>
      <c r="AD21" s="94"/>
      <c r="AE21" s="94"/>
      <c r="AF21" s="94"/>
      <c r="AG21" s="94"/>
      <c r="AH21" s="19">
        <v>15</v>
      </c>
    </row>
    <row r="22" spans="1:34" ht="18.75" x14ac:dyDescent="0.5">
      <c r="A22" s="51" t="s">
        <v>0</v>
      </c>
      <c r="B22" s="51"/>
      <c r="C22" s="51"/>
      <c r="D22" s="51"/>
      <c r="E22" s="51"/>
      <c r="F22" s="51"/>
      <c r="G22" s="51"/>
      <c r="H22" s="51"/>
      <c r="I22" s="51"/>
      <c r="J22" s="51"/>
      <c r="K22" s="87" t="s">
        <v>45</v>
      </c>
      <c r="L22" s="87"/>
      <c r="M22" s="87"/>
      <c r="N22" s="51" t="s">
        <v>118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52"/>
      <c r="AD22" s="52"/>
      <c r="AE22" s="52"/>
      <c r="AF22" s="52"/>
      <c r="AG22" s="52"/>
      <c r="AH22" s="19">
        <v>15</v>
      </c>
    </row>
    <row r="23" spans="1:34" ht="18.75" x14ac:dyDescent="0.5">
      <c r="A23" s="51" t="s">
        <v>7</v>
      </c>
      <c r="B23" s="51"/>
      <c r="C23" s="51"/>
      <c r="D23" s="51"/>
      <c r="E23" s="51"/>
      <c r="F23" s="51"/>
      <c r="G23" s="51"/>
      <c r="H23" s="51"/>
      <c r="I23" s="51"/>
      <c r="J23" s="51"/>
      <c r="K23" s="87" t="s">
        <v>45</v>
      </c>
      <c r="L23" s="87"/>
      <c r="M23" s="87"/>
      <c r="N23" s="51" t="s">
        <v>117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52"/>
      <c r="AD23" s="52"/>
      <c r="AE23" s="52"/>
      <c r="AF23" s="52"/>
      <c r="AG23" s="52"/>
      <c r="AH23" s="19">
        <v>15</v>
      </c>
    </row>
    <row r="24" spans="1:34" ht="18.75" x14ac:dyDescent="0.5">
      <c r="A24" s="51" t="s">
        <v>116</v>
      </c>
      <c r="B24" s="51"/>
      <c r="C24" s="51"/>
      <c r="D24" s="51"/>
      <c r="E24" s="51"/>
      <c r="F24" s="51"/>
      <c r="G24" s="51"/>
      <c r="H24" s="51"/>
      <c r="I24" s="51"/>
      <c r="J24" s="51"/>
      <c r="K24" s="87" t="s">
        <v>45</v>
      </c>
      <c r="L24" s="87"/>
      <c r="M24" s="87"/>
      <c r="N24" s="51" t="s">
        <v>115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52"/>
      <c r="AD24" s="52"/>
      <c r="AE24" s="52"/>
      <c r="AF24" s="52"/>
      <c r="AG24" s="52"/>
      <c r="AH24" s="19">
        <v>15</v>
      </c>
    </row>
    <row r="25" spans="1:34" ht="18.75" x14ac:dyDescent="0.5">
      <c r="A25" s="51" t="s">
        <v>2</v>
      </c>
      <c r="B25" s="51"/>
      <c r="C25" s="51"/>
      <c r="D25" s="51"/>
      <c r="E25" s="51"/>
      <c r="F25" s="51"/>
      <c r="G25" s="51"/>
      <c r="H25" s="51"/>
      <c r="I25" s="51"/>
      <c r="J25" s="51"/>
      <c r="K25" s="87" t="s">
        <v>45</v>
      </c>
      <c r="L25" s="87"/>
      <c r="M25" s="87"/>
      <c r="N25" s="51" t="s">
        <v>114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52"/>
      <c r="AD25" s="52"/>
      <c r="AE25" s="52"/>
      <c r="AF25" s="52"/>
      <c r="AG25" s="52"/>
      <c r="AH25" s="19">
        <v>15</v>
      </c>
    </row>
    <row r="26" spans="1:34" ht="18.75" x14ac:dyDescent="0.5">
      <c r="A26" s="51" t="s">
        <v>8</v>
      </c>
      <c r="B26" s="51"/>
      <c r="C26" s="51"/>
      <c r="D26" s="51"/>
      <c r="E26" s="51"/>
      <c r="F26" s="51"/>
      <c r="G26" s="51"/>
      <c r="H26" s="51"/>
      <c r="I26" s="51"/>
      <c r="J26" s="51"/>
      <c r="K26" s="87" t="s">
        <v>45</v>
      </c>
      <c r="L26" s="87"/>
      <c r="M26" s="87"/>
      <c r="N26" s="51" t="s">
        <v>113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  <c r="AD26" s="52"/>
      <c r="AE26" s="52"/>
      <c r="AF26" s="52"/>
      <c r="AG26" s="52"/>
      <c r="AH26" s="19">
        <v>15</v>
      </c>
    </row>
    <row r="27" spans="1:34" ht="18.75" x14ac:dyDescent="0.5">
      <c r="A27" s="99" t="s">
        <v>154</v>
      </c>
      <c r="B27" s="99"/>
      <c r="C27" s="99"/>
      <c r="D27" s="99"/>
      <c r="E27" s="99"/>
      <c r="F27" s="144"/>
      <c r="G27" s="144"/>
      <c r="H27" s="144"/>
      <c r="I27" s="144"/>
      <c r="J27" s="144"/>
      <c r="K27" s="144"/>
      <c r="L27" s="144"/>
      <c r="M27" s="144"/>
      <c r="N27" s="88" t="s">
        <v>112</v>
      </c>
      <c r="O27" s="89"/>
      <c r="P27" s="89"/>
      <c r="Q27" s="89"/>
      <c r="R27" s="89"/>
      <c r="S27" s="89"/>
      <c r="T27" s="89"/>
      <c r="U27" s="89"/>
      <c r="V27" s="90"/>
      <c r="W27" s="46"/>
      <c r="X27" s="47"/>
      <c r="Y27" s="47"/>
      <c r="Z27" s="47"/>
      <c r="AA27" s="47"/>
      <c r="AB27" s="47"/>
      <c r="AC27" s="47"/>
      <c r="AD27" s="47"/>
      <c r="AE27" s="47"/>
      <c r="AF27" s="47"/>
      <c r="AG27" s="48"/>
      <c r="AH27" s="19">
        <v>15</v>
      </c>
    </row>
    <row r="28" spans="1:34" ht="18.75" customHeight="1" x14ac:dyDescent="0.5">
      <c r="A28" s="99"/>
      <c r="B28" s="99"/>
      <c r="C28" s="99"/>
      <c r="D28" s="99"/>
      <c r="E28" s="99"/>
      <c r="F28" s="144"/>
      <c r="G28" s="144"/>
      <c r="H28" s="144"/>
      <c r="I28" s="144"/>
      <c r="J28" s="144"/>
      <c r="K28" s="144"/>
      <c r="L28" s="144"/>
      <c r="M28" s="144"/>
      <c r="N28" s="51" t="s">
        <v>167</v>
      </c>
      <c r="O28" s="51"/>
      <c r="P28" s="51"/>
      <c r="Q28" s="51"/>
      <c r="R28" s="51" t="s">
        <v>165</v>
      </c>
      <c r="S28" s="51"/>
      <c r="T28" s="51"/>
      <c r="U28" s="51"/>
      <c r="V28" s="51"/>
      <c r="W28" s="46"/>
      <c r="X28" s="47"/>
      <c r="Y28" s="47"/>
      <c r="Z28" s="47"/>
      <c r="AA28" s="47"/>
      <c r="AB28" s="47"/>
      <c r="AC28" s="47"/>
      <c r="AD28" s="47"/>
      <c r="AE28" s="47"/>
      <c r="AF28" s="47"/>
      <c r="AG28" s="48"/>
      <c r="AH28" s="19">
        <v>15</v>
      </c>
    </row>
    <row r="29" spans="1:34" ht="18.75" customHeight="1" x14ac:dyDescent="0.5">
      <c r="A29" s="99"/>
      <c r="B29" s="99"/>
      <c r="C29" s="99"/>
      <c r="D29" s="99"/>
      <c r="E29" s="99"/>
      <c r="F29" s="144"/>
      <c r="G29" s="144"/>
      <c r="H29" s="144"/>
      <c r="I29" s="144"/>
      <c r="J29" s="144"/>
      <c r="K29" s="144"/>
      <c r="L29" s="144"/>
      <c r="M29" s="144"/>
      <c r="N29" s="51"/>
      <c r="O29" s="51"/>
      <c r="P29" s="51"/>
      <c r="Q29" s="51"/>
      <c r="R29" s="51" t="s">
        <v>166</v>
      </c>
      <c r="S29" s="51"/>
      <c r="T29" s="51"/>
      <c r="U29" s="51"/>
      <c r="V29" s="51"/>
      <c r="W29" s="46"/>
      <c r="X29" s="47"/>
      <c r="Y29" s="47"/>
      <c r="Z29" s="47"/>
      <c r="AA29" s="47"/>
      <c r="AB29" s="47"/>
      <c r="AC29" s="47"/>
      <c r="AD29" s="47"/>
      <c r="AE29" s="47"/>
      <c r="AF29" s="47"/>
      <c r="AG29" s="48"/>
      <c r="AH29" s="19">
        <v>15</v>
      </c>
    </row>
    <row r="30" spans="1:34" ht="18.75" x14ac:dyDescent="0.5">
      <c r="A30" s="81" t="s">
        <v>111</v>
      </c>
      <c r="B30" s="82"/>
      <c r="C30" s="82"/>
      <c r="D30" s="82"/>
      <c r="E30" s="83"/>
      <c r="F30" s="51" t="s">
        <v>109</v>
      </c>
      <c r="G30" s="51"/>
      <c r="H30" s="51"/>
      <c r="I30" s="51"/>
      <c r="J30" s="51"/>
      <c r="K30" s="51"/>
      <c r="L30" s="51"/>
      <c r="M30" s="51"/>
      <c r="N30" s="51"/>
      <c r="O30" s="79" t="s">
        <v>9</v>
      </c>
      <c r="P30" s="79"/>
      <c r="Q30" s="79"/>
      <c r="R30" s="72"/>
      <c r="S30" s="73"/>
      <c r="T30" s="74" t="s">
        <v>10</v>
      </c>
      <c r="U30" s="75"/>
      <c r="V30" s="76"/>
      <c r="W30" s="77"/>
      <c r="X30" s="73"/>
      <c r="Y30" s="79" t="s">
        <v>108</v>
      </c>
      <c r="Z30" s="79"/>
      <c r="AA30" s="79"/>
      <c r="AB30" s="79"/>
      <c r="AC30" s="79"/>
      <c r="AD30" s="79"/>
      <c r="AE30" s="72"/>
      <c r="AF30" s="91"/>
      <c r="AG30" s="73"/>
      <c r="AH30" s="19">
        <v>15</v>
      </c>
    </row>
    <row r="31" spans="1:34" ht="18.75" customHeight="1" x14ac:dyDescent="0.5">
      <c r="A31" s="84"/>
      <c r="B31" s="85"/>
      <c r="C31" s="85"/>
      <c r="D31" s="85"/>
      <c r="E31" s="86"/>
      <c r="F31" s="88" t="s">
        <v>110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92"/>
      <c r="X31" s="91"/>
      <c r="Y31" s="91"/>
      <c r="Z31" s="91"/>
      <c r="AA31" s="91"/>
      <c r="AB31" s="91"/>
      <c r="AC31" s="91"/>
      <c r="AD31" s="91"/>
      <c r="AE31" s="91"/>
      <c r="AF31" s="91"/>
      <c r="AG31" s="73"/>
      <c r="AH31" s="19">
        <v>15</v>
      </c>
    </row>
    <row r="32" spans="1:34" ht="18.75" customHeight="1" x14ac:dyDescent="0.5">
      <c r="A32" s="104" t="s">
        <v>107</v>
      </c>
      <c r="B32" s="139"/>
      <c r="C32" s="139"/>
      <c r="D32" s="139"/>
      <c r="E32" s="139"/>
      <c r="F32" s="140"/>
      <c r="G32" s="141" t="s">
        <v>191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3"/>
      <c r="T32" s="75" t="s">
        <v>106</v>
      </c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  <c r="AF32" s="70" t="s">
        <v>189</v>
      </c>
      <c r="AG32" s="71"/>
      <c r="AH32" s="19">
        <v>15</v>
      </c>
    </row>
    <row r="33" spans="1:37" ht="18.75" x14ac:dyDescent="0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9">
        <v>15</v>
      </c>
    </row>
    <row r="34" spans="1:37" ht="18.75" customHeight="1" x14ac:dyDescent="0.5">
      <c r="A34" s="80" t="s">
        <v>149</v>
      </c>
      <c r="B34" s="80"/>
      <c r="C34" s="80"/>
      <c r="D34" s="80"/>
      <c r="E34" s="80"/>
      <c r="F34" s="80"/>
      <c r="G34" s="11" t="s">
        <v>74</v>
      </c>
      <c r="H34" s="78"/>
      <c r="I34" s="78"/>
      <c r="J34" s="78"/>
      <c r="K34" s="78"/>
      <c r="L34" s="11" t="s">
        <v>73</v>
      </c>
      <c r="M34" s="78"/>
      <c r="N34" s="78"/>
      <c r="O34" s="78"/>
      <c r="P34" s="78"/>
      <c r="Q34" s="79" t="s">
        <v>72</v>
      </c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52"/>
      <c r="AE34" s="52"/>
      <c r="AF34" s="52"/>
      <c r="AG34" s="52"/>
      <c r="AH34" s="19">
        <v>15</v>
      </c>
    </row>
    <row r="35" spans="1:37" ht="25.5" customHeight="1" x14ac:dyDescent="0.65">
      <c r="A35" s="51" t="s">
        <v>156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8">
        <v>20</v>
      </c>
    </row>
    <row r="36" spans="1:37" ht="37.5" customHeight="1" x14ac:dyDescent="0.5">
      <c r="A36" s="55" t="s">
        <v>164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 t="str">
        <f>IF(F5="","",F5)</f>
        <v/>
      </c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19">
        <v>15</v>
      </c>
    </row>
    <row r="37" spans="1:37" ht="18.75" x14ac:dyDescent="0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57" t="s">
        <v>56</v>
      </c>
      <c r="M37" s="57"/>
      <c r="N37" s="35"/>
      <c r="O37" s="35"/>
      <c r="P37" s="35"/>
      <c r="Q37" s="35"/>
      <c r="R37" s="35"/>
      <c r="S37" s="57" t="s">
        <v>11</v>
      </c>
      <c r="T37" s="57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19">
        <v>15</v>
      </c>
    </row>
    <row r="38" spans="1:37" ht="25.5" customHeight="1" x14ac:dyDescent="0.65">
      <c r="A38" s="49" t="s">
        <v>71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8">
        <v>20</v>
      </c>
    </row>
    <row r="39" spans="1:37" ht="18.75" customHeight="1" x14ac:dyDescent="0.5">
      <c r="A39" s="50" t="s">
        <v>70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19">
        <v>15</v>
      </c>
    </row>
    <row r="40" spans="1:37" ht="18.75" customHeight="1" x14ac:dyDescent="0.5">
      <c r="A40" s="127" t="s">
        <v>190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6" t="str">
        <f>IF('ОСНОВНА ЧАСТИНА'!$Q$1="","___",TEXT('ОСНОВНА ЧАСТИНА'!$Q$1,"00"))&amp;"."
&amp;IF('ОСНОВНА ЧАСТИНА'!$S$1="","___",TEXT('ОСНОВНА ЧАСТИНА'!$S$1,"00"))&amp;"."
&amp;IF('ОСНОВНА ЧАСТИНА'!$U$1="","_______",TEXT('ОСНОВНА ЧАСТИНА'!$U$1,"00000"))</f>
        <v>___.___._______</v>
      </c>
      <c r="P40" s="126"/>
      <c r="Q40" s="126"/>
      <c r="R40" s="126"/>
      <c r="S40" s="126"/>
      <c r="T40" s="18" t="s">
        <v>151</v>
      </c>
      <c r="U40" s="124" t="str">
        <f>IF('ОСНОВНА ЧАСТИНА'!$W$3="","",'ОСНОВНА ЧАСТИНА'!$W$3)</f>
        <v/>
      </c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9">
        <v>15</v>
      </c>
    </row>
    <row r="41" spans="1:37" ht="18.75" x14ac:dyDescent="0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19"/>
    </row>
    <row r="42" spans="1:37" ht="18.75" customHeight="1" x14ac:dyDescent="0.5">
      <c r="A42" s="43" t="s">
        <v>161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19">
        <v>15</v>
      </c>
    </row>
    <row r="43" spans="1:37" ht="18.75" customHeight="1" x14ac:dyDescent="0.5">
      <c r="A43" s="51" t="s">
        <v>105</v>
      </c>
      <c r="B43" s="51"/>
      <c r="C43" s="51"/>
      <c r="D43" s="51"/>
      <c r="E43" s="51"/>
      <c r="F43" s="51"/>
      <c r="G43" s="54"/>
      <c r="H43" s="54"/>
      <c r="I43" s="54"/>
      <c r="J43" s="54"/>
      <c r="K43" s="51" t="s">
        <v>104</v>
      </c>
      <c r="L43" s="51"/>
      <c r="M43" s="51"/>
      <c r="N43" s="51"/>
      <c r="O43" s="51"/>
      <c r="P43" s="51"/>
      <c r="Q43" s="54"/>
      <c r="R43" s="54"/>
      <c r="S43" s="54"/>
      <c r="T43" s="54"/>
      <c r="U43" s="51" t="s">
        <v>103</v>
      </c>
      <c r="V43" s="51"/>
      <c r="W43" s="51"/>
      <c r="X43" s="51"/>
      <c r="Y43" s="51"/>
      <c r="Z43" s="51"/>
      <c r="AA43" s="51"/>
      <c r="AB43" s="51"/>
      <c r="AC43" s="51"/>
      <c r="AD43" s="54"/>
      <c r="AE43" s="54"/>
      <c r="AF43" s="54"/>
      <c r="AG43" s="54"/>
      <c r="AH43" s="19">
        <v>15</v>
      </c>
      <c r="AI43" s="1" t="b">
        <v>0</v>
      </c>
      <c r="AJ43" s="1" t="b">
        <v>0</v>
      </c>
      <c r="AK43" s="1" t="b">
        <v>0</v>
      </c>
    </row>
    <row r="44" spans="1:37" ht="18.75" customHeight="1" x14ac:dyDescent="0.5">
      <c r="A44" s="51" t="s">
        <v>102</v>
      </c>
      <c r="B44" s="51"/>
      <c r="C44" s="51"/>
      <c r="D44" s="51"/>
      <c r="E44" s="51"/>
      <c r="F44" s="51"/>
      <c r="G44" s="54"/>
      <c r="H44" s="54"/>
      <c r="I44" s="54"/>
      <c r="J44" s="54"/>
      <c r="K44" s="51" t="s">
        <v>101</v>
      </c>
      <c r="L44" s="51"/>
      <c r="M44" s="51"/>
      <c r="N44" s="51"/>
      <c r="O44" s="51"/>
      <c r="P44" s="51"/>
      <c r="Q44" s="54"/>
      <c r="R44" s="54"/>
      <c r="S44" s="54"/>
      <c r="T44" s="54"/>
      <c r="U44" s="51" t="s">
        <v>100</v>
      </c>
      <c r="V44" s="51"/>
      <c r="W44" s="51"/>
      <c r="X44" s="51"/>
      <c r="Y44" s="51"/>
      <c r="Z44" s="51"/>
      <c r="AA44" s="51"/>
      <c r="AB44" s="51"/>
      <c r="AC44" s="51"/>
      <c r="AD44" s="54"/>
      <c r="AE44" s="54"/>
      <c r="AF44" s="54"/>
      <c r="AG44" s="54"/>
      <c r="AH44" s="19">
        <v>15</v>
      </c>
      <c r="AI44" s="1" t="b">
        <v>0</v>
      </c>
      <c r="AJ44" s="1" t="b">
        <v>0</v>
      </c>
      <c r="AK44" s="1" t="b">
        <v>0</v>
      </c>
    </row>
    <row r="45" spans="1:37" ht="18.75" customHeight="1" x14ac:dyDescent="0.5">
      <c r="A45" s="51" t="s">
        <v>99</v>
      </c>
      <c r="B45" s="51"/>
      <c r="C45" s="51"/>
      <c r="D45" s="51"/>
      <c r="E45" s="51"/>
      <c r="F45" s="51"/>
      <c r="G45" s="54"/>
      <c r="H45" s="54"/>
      <c r="I45" s="54"/>
      <c r="J45" s="54"/>
      <c r="K45" s="51" t="s">
        <v>98</v>
      </c>
      <c r="L45" s="51"/>
      <c r="M45" s="51"/>
      <c r="N45" s="51"/>
      <c r="O45" s="51"/>
      <c r="P45" s="51"/>
      <c r="Q45" s="54"/>
      <c r="R45" s="54"/>
      <c r="S45" s="54"/>
      <c r="T45" s="54"/>
      <c r="U45" s="51" t="s">
        <v>97</v>
      </c>
      <c r="V45" s="51"/>
      <c r="W45" s="51"/>
      <c r="X45" s="51"/>
      <c r="Y45" s="51"/>
      <c r="Z45" s="51"/>
      <c r="AA45" s="51"/>
      <c r="AB45" s="51"/>
      <c r="AC45" s="51"/>
      <c r="AD45" s="54"/>
      <c r="AE45" s="54"/>
      <c r="AF45" s="54"/>
      <c r="AG45" s="54"/>
      <c r="AH45" s="19">
        <v>15</v>
      </c>
      <c r="AI45" s="1" t="b">
        <v>0</v>
      </c>
      <c r="AJ45" s="1" t="b">
        <v>0</v>
      </c>
      <c r="AK45" s="1" t="b">
        <v>0</v>
      </c>
    </row>
    <row r="46" spans="1:37" ht="18.75" customHeight="1" x14ac:dyDescent="0.5">
      <c r="A46" s="51" t="s">
        <v>96</v>
      </c>
      <c r="B46" s="51"/>
      <c r="C46" s="51"/>
      <c r="D46" s="51"/>
      <c r="E46" s="51"/>
      <c r="F46" s="51"/>
      <c r="G46" s="54"/>
      <c r="H46" s="54"/>
      <c r="I46" s="54"/>
      <c r="J46" s="54"/>
      <c r="K46" s="51" t="s">
        <v>95</v>
      </c>
      <c r="L46" s="51"/>
      <c r="M46" s="51"/>
      <c r="N46" s="51"/>
      <c r="O46" s="51"/>
      <c r="P46" s="51"/>
      <c r="Q46" s="54"/>
      <c r="R46" s="54"/>
      <c r="S46" s="54"/>
      <c r="T46" s="54"/>
      <c r="U46" s="51" t="s">
        <v>94</v>
      </c>
      <c r="V46" s="51"/>
      <c r="W46" s="51"/>
      <c r="X46" s="51"/>
      <c r="Y46" s="51"/>
      <c r="Z46" s="51"/>
      <c r="AA46" s="51"/>
      <c r="AB46" s="51"/>
      <c r="AC46" s="51"/>
      <c r="AD46" s="54"/>
      <c r="AE46" s="54"/>
      <c r="AF46" s="54"/>
      <c r="AG46" s="54"/>
      <c r="AH46" s="19">
        <v>15</v>
      </c>
      <c r="AI46" s="1" t="b">
        <v>0</v>
      </c>
      <c r="AJ46" s="1" t="b">
        <v>0</v>
      </c>
      <c r="AK46" s="1" t="b">
        <v>0</v>
      </c>
    </row>
    <row r="47" spans="1:37" ht="18.75" customHeight="1" x14ac:dyDescent="0.5">
      <c r="A47" s="51" t="s">
        <v>93</v>
      </c>
      <c r="B47" s="51"/>
      <c r="C47" s="51"/>
      <c r="D47" s="51"/>
      <c r="E47" s="51"/>
      <c r="F47" s="51"/>
      <c r="G47" s="54"/>
      <c r="H47" s="54"/>
      <c r="I47" s="54"/>
      <c r="J47" s="54"/>
      <c r="K47" s="51" t="s">
        <v>92</v>
      </c>
      <c r="L47" s="51"/>
      <c r="M47" s="51"/>
      <c r="N47" s="51"/>
      <c r="O47" s="51"/>
      <c r="P47" s="51"/>
      <c r="Q47" s="54"/>
      <c r="R47" s="54"/>
      <c r="S47" s="54"/>
      <c r="T47" s="54"/>
      <c r="U47" s="51" t="s">
        <v>91</v>
      </c>
      <c r="V47" s="51"/>
      <c r="W47" s="51"/>
      <c r="X47" s="51"/>
      <c r="Y47" s="51"/>
      <c r="Z47" s="51"/>
      <c r="AA47" s="51"/>
      <c r="AB47" s="51"/>
      <c r="AC47" s="51"/>
      <c r="AD47" s="54"/>
      <c r="AE47" s="54"/>
      <c r="AF47" s="54"/>
      <c r="AG47" s="54"/>
      <c r="AH47" s="19">
        <v>15</v>
      </c>
      <c r="AI47" s="1" t="b">
        <v>0</v>
      </c>
      <c r="AJ47" s="1" t="b">
        <v>0</v>
      </c>
      <c r="AK47" s="1" t="b">
        <v>0</v>
      </c>
    </row>
    <row r="48" spans="1:37" ht="18.75" customHeight="1" x14ac:dyDescent="0.5">
      <c r="A48" s="51" t="s">
        <v>90</v>
      </c>
      <c r="B48" s="51"/>
      <c r="C48" s="51"/>
      <c r="D48" s="51"/>
      <c r="E48" s="51"/>
      <c r="F48" s="51"/>
      <c r="G48" s="54"/>
      <c r="H48" s="54"/>
      <c r="I48" s="54"/>
      <c r="J48" s="54"/>
      <c r="K48" s="51" t="s">
        <v>89</v>
      </c>
      <c r="L48" s="51"/>
      <c r="M48" s="51"/>
      <c r="N48" s="51"/>
      <c r="O48" s="51"/>
      <c r="P48" s="51"/>
      <c r="Q48" s="54"/>
      <c r="R48" s="54"/>
      <c r="S48" s="54"/>
      <c r="T48" s="54"/>
      <c r="U48" s="51" t="s">
        <v>88</v>
      </c>
      <c r="V48" s="51"/>
      <c r="W48" s="51"/>
      <c r="X48" s="51"/>
      <c r="Y48" s="51"/>
      <c r="Z48" s="51"/>
      <c r="AA48" s="51"/>
      <c r="AB48" s="51"/>
      <c r="AC48" s="51"/>
      <c r="AD48" s="54"/>
      <c r="AE48" s="54"/>
      <c r="AF48" s="54"/>
      <c r="AG48" s="54"/>
      <c r="AH48" s="19">
        <v>15</v>
      </c>
      <c r="AI48" s="1" t="b">
        <v>0</v>
      </c>
      <c r="AJ48" s="1" t="b">
        <v>0</v>
      </c>
      <c r="AK48" s="1" t="b">
        <v>0</v>
      </c>
    </row>
    <row r="49" spans="1:37" ht="18.75" customHeight="1" x14ac:dyDescent="0.5">
      <c r="A49" s="51" t="s">
        <v>87</v>
      </c>
      <c r="B49" s="51"/>
      <c r="C49" s="51"/>
      <c r="D49" s="51"/>
      <c r="E49" s="51"/>
      <c r="F49" s="51"/>
      <c r="G49" s="54"/>
      <c r="H49" s="54"/>
      <c r="I49" s="54"/>
      <c r="J49" s="54"/>
      <c r="K49" s="51" t="s">
        <v>86</v>
      </c>
      <c r="L49" s="51"/>
      <c r="M49" s="51"/>
      <c r="N49" s="51"/>
      <c r="O49" s="51"/>
      <c r="P49" s="51"/>
      <c r="Q49" s="54"/>
      <c r="R49" s="54"/>
      <c r="S49" s="54"/>
      <c r="T49" s="54"/>
      <c r="U49" s="51" t="s">
        <v>85</v>
      </c>
      <c r="V49" s="51"/>
      <c r="W49" s="51"/>
      <c r="X49" s="51"/>
      <c r="Y49" s="51"/>
      <c r="Z49" s="51"/>
      <c r="AA49" s="51"/>
      <c r="AB49" s="51"/>
      <c r="AC49" s="51"/>
      <c r="AD49" s="54"/>
      <c r="AE49" s="54"/>
      <c r="AF49" s="54"/>
      <c r="AG49" s="54"/>
      <c r="AH49" s="19">
        <v>15</v>
      </c>
      <c r="AI49" s="1" t="b">
        <v>0</v>
      </c>
      <c r="AJ49" s="1" t="b">
        <v>0</v>
      </c>
      <c r="AK49" s="1" t="b">
        <v>0</v>
      </c>
    </row>
    <row r="50" spans="1:37" ht="18.75" customHeight="1" x14ac:dyDescent="0.5">
      <c r="A50" s="51" t="s">
        <v>84</v>
      </c>
      <c r="B50" s="51"/>
      <c r="C50" s="51"/>
      <c r="D50" s="51"/>
      <c r="E50" s="51"/>
      <c r="F50" s="51"/>
      <c r="G50" s="54"/>
      <c r="H50" s="54"/>
      <c r="I50" s="54"/>
      <c r="J50" s="54"/>
      <c r="K50" s="51" t="s">
        <v>83</v>
      </c>
      <c r="L50" s="51"/>
      <c r="M50" s="51"/>
      <c r="N50" s="51"/>
      <c r="O50" s="51"/>
      <c r="P50" s="51"/>
      <c r="Q50" s="54"/>
      <c r="R50" s="54"/>
      <c r="S50" s="54"/>
      <c r="T50" s="54"/>
      <c r="U50" s="51" t="s">
        <v>82</v>
      </c>
      <c r="V50" s="51"/>
      <c r="W50" s="51"/>
      <c r="X50" s="51"/>
      <c r="Y50" s="51"/>
      <c r="Z50" s="51"/>
      <c r="AA50" s="51"/>
      <c r="AB50" s="51"/>
      <c r="AC50" s="51"/>
      <c r="AD50" s="54"/>
      <c r="AE50" s="54"/>
      <c r="AF50" s="54"/>
      <c r="AG50" s="54"/>
      <c r="AH50" s="19">
        <v>15</v>
      </c>
      <c r="AI50" s="1" t="b">
        <v>0</v>
      </c>
      <c r="AJ50" s="1" t="b">
        <v>0</v>
      </c>
      <c r="AK50" s="1" t="b">
        <v>0</v>
      </c>
    </row>
    <row r="51" spans="1:37" ht="18.75" customHeight="1" x14ac:dyDescent="0.5">
      <c r="A51" s="51" t="s">
        <v>81</v>
      </c>
      <c r="B51" s="51"/>
      <c r="C51" s="51"/>
      <c r="D51" s="51"/>
      <c r="E51" s="51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1" t="s">
        <v>80</v>
      </c>
      <c r="R51" s="51"/>
      <c r="S51" s="51"/>
      <c r="T51" s="51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19">
        <v>15</v>
      </c>
    </row>
    <row r="52" spans="1:37" ht="18.75" customHeight="1" x14ac:dyDescent="0.5">
      <c r="A52" s="51" t="s">
        <v>79</v>
      </c>
      <c r="B52" s="51"/>
      <c r="C52" s="51"/>
      <c r="D52" s="51"/>
      <c r="E52" s="51"/>
      <c r="F52" s="51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1" t="s">
        <v>78</v>
      </c>
      <c r="R52" s="51"/>
      <c r="S52" s="51"/>
      <c r="T52" s="51"/>
      <c r="U52" s="52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19">
        <v>15</v>
      </c>
    </row>
    <row r="53" spans="1:37" ht="18.75" customHeight="1" x14ac:dyDescent="0.5">
      <c r="A53" s="51" t="s">
        <v>77</v>
      </c>
      <c r="B53" s="51"/>
      <c r="C53" s="51"/>
      <c r="D53" s="51"/>
      <c r="E53" s="51"/>
      <c r="F53" s="51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1" t="s">
        <v>76</v>
      </c>
      <c r="R53" s="51"/>
      <c r="S53" s="51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19">
        <v>15</v>
      </c>
    </row>
    <row r="54" spans="1:37" ht="18.75" customHeight="1" x14ac:dyDescent="0.5">
      <c r="A54" s="51" t="s">
        <v>75</v>
      </c>
      <c r="B54" s="51"/>
      <c r="C54" s="51"/>
      <c r="D54" s="51"/>
      <c r="E54" s="51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19">
        <v>15</v>
      </c>
    </row>
    <row r="55" spans="1:37" ht="18.75" x14ac:dyDescent="0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19"/>
    </row>
    <row r="56" spans="1:37" ht="18.75" customHeight="1" x14ac:dyDescent="0.5">
      <c r="A56" s="43" t="s">
        <v>69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19">
        <v>15</v>
      </c>
    </row>
    <row r="57" spans="1:37" ht="30.75" customHeight="1" x14ac:dyDescent="0.8">
      <c r="A57" s="51" t="s">
        <v>68</v>
      </c>
      <c r="B57" s="51"/>
      <c r="C57" s="51"/>
      <c r="D57" s="51"/>
      <c r="E57" s="51"/>
      <c r="F57" s="51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20">
        <v>25</v>
      </c>
    </row>
    <row r="58" spans="1:37" ht="30.75" customHeight="1" x14ac:dyDescent="0.8">
      <c r="A58" s="51" t="s">
        <v>67</v>
      </c>
      <c r="B58" s="51"/>
      <c r="C58" s="51"/>
      <c r="D58" s="51"/>
      <c r="E58" s="51"/>
      <c r="F58" s="51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20">
        <v>25</v>
      </c>
    </row>
    <row r="59" spans="1:37" ht="30.75" customHeight="1" x14ac:dyDescent="0.8">
      <c r="A59" s="51" t="s">
        <v>66</v>
      </c>
      <c r="B59" s="51"/>
      <c r="C59" s="51"/>
      <c r="D59" s="51"/>
      <c r="E59" s="51"/>
      <c r="F59" s="51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20">
        <v>25</v>
      </c>
    </row>
    <row r="60" spans="1:37" ht="30.75" customHeight="1" x14ac:dyDescent="0.8">
      <c r="A60" s="51" t="s">
        <v>65</v>
      </c>
      <c r="B60" s="51"/>
      <c r="C60" s="51"/>
      <c r="D60" s="51"/>
      <c r="E60" s="51"/>
      <c r="F60" s="51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20">
        <v>25</v>
      </c>
    </row>
    <row r="61" spans="1:37" ht="30.75" customHeight="1" x14ac:dyDescent="0.8">
      <c r="A61" s="51" t="s">
        <v>64</v>
      </c>
      <c r="B61" s="51"/>
      <c r="C61" s="51"/>
      <c r="D61" s="51"/>
      <c r="E61" s="51"/>
      <c r="F61" s="51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20">
        <v>25</v>
      </c>
    </row>
    <row r="62" spans="1:37" ht="30.75" customHeight="1" x14ac:dyDescent="0.8">
      <c r="A62" s="51" t="s">
        <v>63</v>
      </c>
      <c r="B62" s="51"/>
      <c r="C62" s="51"/>
      <c r="D62" s="51"/>
      <c r="E62" s="51"/>
      <c r="F62" s="51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20">
        <v>25</v>
      </c>
    </row>
    <row r="63" spans="1:37" ht="30.75" customHeight="1" x14ac:dyDescent="0.8">
      <c r="A63" s="51" t="s">
        <v>62</v>
      </c>
      <c r="B63" s="51"/>
      <c r="C63" s="51"/>
      <c r="D63" s="51"/>
      <c r="E63" s="51"/>
      <c r="F63" s="51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20">
        <v>25</v>
      </c>
    </row>
    <row r="64" spans="1:37" ht="30.75" customHeight="1" x14ac:dyDescent="0.8">
      <c r="A64" s="51" t="s">
        <v>61</v>
      </c>
      <c r="B64" s="51"/>
      <c r="C64" s="51"/>
      <c r="D64" s="51"/>
      <c r="E64" s="51"/>
      <c r="F64" s="51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20">
        <v>25</v>
      </c>
    </row>
    <row r="65" spans="1:34" ht="18.75" x14ac:dyDescent="0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21">
        <v>15</v>
      </c>
    </row>
    <row r="66" spans="1:34" ht="18.75" customHeight="1" x14ac:dyDescent="0.5">
      <c r="A66" s="59" t="s">
        <v>60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8" t="s">
        <v>59</v>
      </c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19">
        <v>15</v>
      </c>
    </row>
    <row r="67" spans="1:34" ht="18.75" x14ac:dyDescent="0.5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19">
        <v>15</v>
      </c>
    </row>
    <row r="68" spans="1:34" ht="18.75" x14ac:dyDescent="0.5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19">
        <v>15</v>
      </c>
    </row>
    <row r="69" spans="1:34" ht="18.75" x14ac:dyDescent="0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9">
        <v>15</v>
      </c>
    </row>
    <row r="70" spans="1:34" ht="18.75" customHeight="1" x14ac:dyDescent="0.5">
      <c r="A70" s="44" t="s">
        <v>58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19">
        <v>15</v>
      </c>
    </row>
    <row r="71" spans="1:34" ht="18.75" x14ac:dyDescent="0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19">
        <v>15</v>
      </c>
    </row>
    <row r="72" spans="1:34" ht="18.75" customHeight="1" x14ac:dyDescent="0.5">
      <c r="A72" s="69" t="s">
        <v>57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19">
        <v>15</v>
      </c>
    </row>
    <row r="73" spans="1:34" ht="18.75" customHeight="1" x14ac:dyDescent="0.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19">
        <v>15</v>
      </c>
    </row>
    <row r="74" spans="1:34" ht="18.75" customHeight="1" x14ac:dyDescent="0.5">
      <c r="A74" s="55" t="s">
        <v>164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6" t="str">
        <f>IF(F43="","",F43)</f>
        <v/>
      </c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19">
        <v>15</v>
      </c>
    </row>
    <row r="75" spans="1:34" ht="18.75" x14ac:dyDescent="0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4" t="s">
        <v>56</v>
      </c>
      <c r="M75" s="44"/>
      <c r="N75" s="4"/>
      <c r="O75" s="4"/>
      <c r="P75" s="4"/>
      <c r="Q75" s="4"/>
      <c r="R75" s="4"/>
      <c r="S75" s="44" t="s">
        <v>11</v>
      </c>
      <c r="T75" s="4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19">
        <v>15</v>
      </c>
    </row>
  </sheetData>
  <sheetProtection sheet="1" objects="1" scenarios="1" formatRows="0"/>
  <mergeCells count="215">
    <mergeCell ref="A51:F51"/>
    <mergeCell ref="A50:F50"/>
    <mergeCell ref="A49:F49"/>
    <mergeCell ref="A48:F48"/>
    <mergeCell ref="A47:F47"/>
    <mergeCell ref="A40:N40"/>
    <mergeCell ref="O40:S40"/>
    <mergeCell ref="U40:AG40"/>
    <mergeCell ref="A41:AG41"/>
    <mergeCell ref="A44:F44"/>
    <mergeCell ref="G44:J44"/>
    <mergeCell ref="K44:P44"/>
    <mergeCell ref="Q44:T44"/>
    <mergeCell ref="U44:AC44"/>
    <mergeCell ref="A42:AG42"/>
    <mergeCell ref="A43:F43"/>
    <mergeCell ref="G43:J43"/>
    <mergeCell ref="AD44:AG44"/>
    <mergeCell ref="K43:P43"/>
    <mergeCell ref="Q43:T43"/>
    <mergeCell ref="U43:AC43"/>
    <mergeCell ref="AD43:AG43"/>
    <mergeCell ref="A46:F46"/>
    <mergeCell ref="G46:J46"/>
    <mergeCell ref="Y14:AG14"/>
    <mergeCell ref="T14:X14"/>
    <mergeCell ref="A14:I14"/>
    <mergeCell ref="J14:S14"/>
    <mergeCell ref="A32:F32"/>
    <mergeCell ref="T32:AE32"/>
    <mergeCell ref="G32:S32"/>
    <mergeCell ref="A15:G15"/>
    <mergeCell ref="A17:G17"/>
    <mergeCell ref="N28:Q29"/>
    <mergeCell ref="R29:V29"/>
    <mergeCell ref="R28:V28"/>
    <mergeCell ref="A27:E29"/>
    <mergeCell ref="F27:M29"/>
    <mergeCell ref="H18:V18"/>
    <mergeCell ref="A16:G16"/>
    <mergeCell ref="H16:K16"/>
    <mergeCell ref="L16:O16"/>
    <mergeCell ref="P16:T16"/>
    <mergeCell ref="U16:AG16"/>
    <mergeCell ref="H17:K17"/>
    <mergeCell ref="L17:T17"/>
    <mergeCell ref="U17:AG17"/>
    <mergeCell ref="A21:J21"/>
    <mergeCell ref="A8:AG8"/>
    <mergeCell ref="A6:E6"/>
    <mergeCell ref="F6:R6"/>
    <mergeCell ref="S6:W6"/>
    <mergeCell ref="A7:E7"/>
    <mergeCell ref="F7:R7"/>
    <mergeCell ref="S7:W7"/>
    <mergeCell ref="A1:AG1"/>
    <mergeCell ref="A2:AG2"/>
    <mergeCell ref="A4:AG4"/>
    <mergeCell ref="A5:E5"/>
    <mergeCell ref="F5:R5"/>
    <mergeCell ref="S5:W5"/>
    <mergeCell ref="X5:AG5"/>
    <mergeCell ref="U3:AG3"/>
    <mergeCell ref="O3:S3"/>
    <mergeCell ref="A3:N3"/>
    <mergeCell ref="Z7:AC7"/>
    <mergeCell ref="X7:Y7"/>
    <mergeCell ref="AD7:AG7"/>
    <mergeCell ref="A9:AG9"/>
    <mergeCell ref="A10:E10"/>
    <mergeCell ref="F10:R10"/>
    <mergeCell ref="S10:W10"/>
    <mergeCell ref="X10:AG10"/>
    <mergeCell ref="A11:E11"/>
    <mergeCell ref="F11:R11"/>
    <mergeCell ref="S11:W11"/>
    <mergeCell ref="X11:AG11"/>
    <mergeCell ref="K21:M21"/>
    <mergeCell ref="N22:AA22"/>
    <mergeCell ref="AB22:AG22"/>
    <mergeCell ref="A22:J22"/>
    <mergeCell ref="K22:M22"/>
    <mergeCell ref="N21:AA21"/>
    <mergeCell ref="AB21:AG21"/>
    <mergeCell ref="A12:E12"/>
    <mergeCell ref="F12:R12"/>
    <mergeCell ref="S12:W12"/>
    <mergeCell ref="X12:AG12"/>
    <mergeCell ref="A13:C13"/>
    <mergeCell ref="A20:J20"/>
    <mergeCell ref="K20:M20"/>
    <mergeCell ref="N20:AA20"/>
    <mergeCell ref="AB20:AG20"/>
    <mergeCell ref="U13:AD13"/>
    <mergeCell ref="AE13:AG13"/>
    <mergeCell ref="A18:G18"/>
    <mergeCell ref="A19:J19"/>
    <mergeCell ref="K19:AG19"/>
    <mergeCell ref="W18:Y18"/>
    <mergeCell ref="Z18:AG18"/>
    <mergeCell ref="H15:AG15"/>
    <mergeCell ref="N23:AA23"/>
    <mergeCell ref="AB23:AG23"/>
    <mergeCell ref="A30:E31"/>
    <mergeCell ref="A23:J23"/>
    <mergeCell ref="K23:M23"/>
    <mergeCell ref="A24:J24"/>
    <mergeCell ref="K24:M24"/>
    <mergeCell ref="N24:AA24"/>
    <mergeCell ref="AB24:AG24"/>
    <mergeCell ref="A25:J25"/>
    <mergeCell ref="A26:J26"/>
    <mergeCell ref="K26:M26"/>
    <mergeCell ref="N26:AA26"/>
    <mergeCell ref="AB26:AG26"/>
    <mergeCell ref="F31:V31"/>
    <mergeCell ref="Y30:AD30"/>
    <mergeCell ref="AE30:AG30"/>
    <mergeCell ref="O30:Q30"/>
    <mergeCell ref="K25:M25"/>
    <mergeCell ref="N25:AA25"/>
    <mergeCell ref="AB25:AG25"/>
    <mergeCell ref="W31:AG31"/>
    <mergeCell ref="F30:N30"/>
    <mergeCell ref="N27:V27"/>
    <mergeCell ref="AF32:AG32"/>
    <mergeCell ref="R30:S30"/>
    <mergeCell ref="T30:V30"/>
    <mergeCell ref="W30:X30"/>
    <mergeCell ref="H34:K34"/>
    <mergeCell ref="M34:P34"/>
    <mergeCell ref="Q34:AC34"/>
    <mergeCell ref="A35:L35"/>
    <mergeCell ref="M35:AG35"/>
    <mergeCell ref="A34:F34"/>
    <mergeCell ref="AD34:AG34"/>
    <mergeCell ref="K46:P46"/>
    <mergeCell ref="Q46:T46"/>
    <mergeCell ref="U46:AC46"/>
    <mergeCell ref="AD46:AG46"/>
    <mergeCell ref="A45:F45"/>
    <mergeCell ref="G45:J45"/>
    <mergeCell ref="K45:P45"/>
    <mergeCell ref="Q45:T45"/>
    <mergeCell ref="U45:AC45"/>
    <mergeCell ref="AD45:AG45"/>
    <mergeCell ref="AD49:AG49"/>
    <mergeCell ref="G48:J48"/>
    <mergeCell ref="K48:P48"/>
    <mergeCell ref="Q48:T48"/>
    <mergeCell ref="U48:AC48"/>
    <mergeCell ref="AD48:AG48"/>
    <mergeCell ref="G47:J47"/>
    <mergeCell ref="K47:P47"/>
    <mergeCell ref="Q47:T47"/>
    <mergeCell ref="U47:AC47"/>
    <mergeCell ref="AD47:AG47"/>
    <mergeCell ref="A60:F60"/>
    <mergeCell ref="G57:AG57"/>
    <mergeCell ref="G58:AG58"/>
    <mergeCell ref="G59:AG59"/>
    <mergeCell ref="G60:AG60"/>
    <mergeCell ref="L75:M75"/>
    <mergeCell ref="S75:T75"/>
    <mergeCell ref="A66:N68"/>
    <mergeCell ref="O66:AG68"/>
    <mergeCell ref="A70:AG70"/>
    <mergeCell ref="A61:F61"/>
    <mergeCell ref="A62:F62"/>
    <mergeCell ref="A63:F63"/>
    <mergeCell ref="A64:F64"/>
    <mergeCell ref="G61:AG61"/>
    <mergeCell ref="G62:AG62"/>
    <mergeCell ref="G63:AG63"/>
    <mergeCell ref="G64:AG64"/>
    <mergeCell ref="A74:Q74"/>
    <mergeCell ref="R74:AG74"/>
    <mergeCell ref="A72:AG73"/>
    <mergeCell ref="A58:F58"/>
    <mergeCell ref="A57:F57"/>
    <mergeCell ref="A59:F59"/>
    <mergeCell ref="A54:F54"/>
    <mergeCell ref="G54:AG54"/>
    <mergeCell ref="G53:P53"/>
    <mergeCell ref="U53:AG53"/>
    <mergeCell ref="A53:F53"/>
    <mergeCell ref="Q53:T53"/>
    <mergeCell ref="A52:F52"/>
    <mergeCell ref="Q52:T52"/>
    <mergeCell ref="U52:AG52"/>
    <mergeCell ref="G52:P52"/>
    <mergeCell ref="A56:AG56"/>
    <mergeCell ref="A55:AG55"/>
    <mergeCell ref="AL1:AN2"/>
    <mergeCell ref="W27:AG27"/>
    <mergeCell ref="W28:AG28"/>
    <mergeCell ref="W29:AG29"/>
    <mergeCell ref="A38:AG38"/>
    <mergeCell ref="A39:AG39"/>
    <mergeCell ref="Q51:T51"/>
    <mergeCell ref="G51:P51"/>
    <mergeCell ref="U51:AG51"/>
    <mergeCell ref="G50:J50"/>
    <mergeCell ref="K50:P50"/>
    <mergeCell ref="Q50:T50"/>
    <mergeCell ref="U50:AC50"/>
    <mergeCell ref="AD50:AG50"/>
    <mergeCell ref="G49:J49"/>
    <mergeCell ref="K49:P49"/>
    <mergeCell ref="Q49:T49"/>
    <mergeCell ref="U49:AC49"/>
    <mergeCell ref="A36:Q36"/>
    <mergeCell ref="R36:AG36"/>
    <mergeCell ref="L37:M37"/>
    <mergeCell ref="S37:T37"/>
  </mergeCells>
  <dataValidations count="4">
    <dataValidation type="whole" allowBlank="1" showInputMessage="1" showErrorMessage="1" sqref="X6:AG6" xr:uid="{00000000-0002-0000-0000-000000000000}">
      <formula1>0</formula1>
      <formula2>9</formula2>
    </dataValidation>
    <dataValidation type="textLength" allowBlank="1" showInputMessage="1" showErrorMessage="1" sqref="D13:T13" xr:uid="{00000000-0002-0000-0000-000001000000}">
      <formula1>0</formula1>
      <formula2>1</formula2>
    </dataValidation>
    <dataValidation type="date" operator="greaterThan" allowBlank="1" showInputMessage="1" showErrorMessage="1" sqref="X5:AG5" xr:uid="{00000000-0002-0000-0000-000002000000}">
      <formula1>18264</formula1>
    </dataValidation>
    <dataValidation type="whole" operator="greaterThanOrEqual" allowBlank="1" showInputMessage="1" showErrorMessage="1" sqref="F12:R12" xr:uid="{00000000-0002-0000-0000-000003000000}">
      <formula1>1950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2" fitToHeight="2" orientation="portrait" r:id="rId1"/>
  <rowBreaks count="1" manualBreakCount="1">
    <brk id="37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 altText="">
                <anchor moveWithCells="1" sizeWithCells="1">
                  <from>
                    <xdr:col>6</xdr:col>
                    <xdr:colOff>109538</xdr:colOff>
                    <xdr:row>42</xdr:row>
                    <xdr:rowOff>4763</xdr:rowOff>
                  </from>
                  <to>
                    <xdr:col>9</xdr:col>
                    <xdr:colOff>95250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 altText="">
                <anchor moveWithCells="1" sizeWithCells="1">
                  <from>
                    <xdr:col>6</xdr:col>
                    <xdr:colOff>38100</xdr:colOff>
                    <xdr:row>43</xdr:row>
                    <xdr:rowOff>9525</xdr:rowOff>
                  </from>
                  <to>
                    <xdr:col>9</xdr:col>
                    <xdr:colOff>23813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 altText="">
                <anchor moveWithCells="1" sizeWithCells="1">
                  <from>
                    <xdr:col>6</xdr:col>
                    <xdr:colOff>109538</xdr:colOff>
                    <xdr:row>44</xdr:row>
                    <xdr:rowOff>9525</xdr:rowOff>
                  </from>
                  <to>
                    <xdr:col>9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 altText="">
                <anchor moveWithCells="1" sizeWithCells="1">
                  <from>
                    <xdr:col>6</xdr:col>
                    <xdr:colOff>33338</xdr:colOff>
                    <xdr:row>45</xdr:row>
                    <xdr:rowOff>9525</xdr:rowOff>
                  </from>
                  <to>
                    <xdr:col>9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 altText="">
                <anchor moveWithCells="1" sizeWithCells="1">
                  <from>
                    <xdr:col>6</xdr:col>
                    <xdr:colOff>104775</xdr:colOff>
                    <xdr:row>46</xdr:row>
                    <xdr:rowOff>9525</xdr:rowOff>
                  </from>
                  <to>
                    <xdr:col>9</xdr:col>
                    <xdr:colOff>90488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 altText="">
                <anchor moveWithCells="1" sizeWithCells="1">
                  <from>
                    <xdr:col>6</xdr:col>
                    <xdr:colOff>28575</xdr:colOff>
                    <xdr:row>47</xdr:row>
                    <xdr:rowOff>9525</xdr:rowOff>
                  </from>
                  <to>
                    <xdr:col>9</xdr:col>
                    <xdr:colOff>14288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locked="0" defaultSize="0" autoFill="0" autoLine="0" autoPict="0" altText="">
                <anchor moveWithCells="1" sizeWithCells="1">
                  <from>
                    <xdr:col>6</xdr:col>
                    <xdr:colOff>100013</xdr:colOff>
                    <xdr:row>48</xdr:row>
                    <xdr:rowOff>9525</xdr:rowOff>
                  </from>
                  <to>
                    <xdr:col>9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 altText="">
                <anchor moveWithCells="1" sizeWithCells="1">
                  <from>
                    <xdr:col>6</xdr:col>
                    <xdr:colOff>23813</xdr:colOff>
                    <xdr:row>49</xdr:row>
                    <xdr:rowOff>9525</xdr:rowOff>
                  </from>
                  <to>
                    <xdr:col>9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 altText="">
                <anchor moveWithCells="1" sizeWithCells="1">
                  <from>
                    <xdr:col>16</xdr:col>
                    <xdr:colOff>109538</xdr:colOff>
                    <xdr:row>42</xdr:row>
                    <xdr:rowOff>4763</xdr:rowOff>
                  </from>
                  <to>
                    <xdr:col>19</xdr:col>
                    <xdr:colOff>95250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">
                <anchor moveWithCells="1" sizeWithCells="1">
                  <from>
                    <xdr:col>16</xdr:col>
                    <xdr:colOff>38100</xdr:colOff>
                    <xdr:row>43</xdr:row>
                    <xdr:rowOff>9525</xdr:rowOff>
                  </from>
                  <to>
                    <xdr:col>19</xdr:col>
                    <xdr:colOff>23813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 altText="">
                <anchor moveWithCells="1" sizeWithCells="1">
                  <from>
                    <xdr:col>16</xdr:col>
                    <xdr:colOff>109538</xdr:colOff>
                    <xdr:row>44</xdr:row>
                    <xdr:rowOff>9525</xdr:rowOff>
                  </from>
                  <to>
                    <xdr:col>19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 altText="">
                <anchor moveWithCells="1" sizeWithCells="1">
                  <from>
                    <xdr:col>16</xdr:col>
                    <xdr:colOff>42863</xdr:colOff>
                    <xdr:row>45</xdr:row>
                    <xdr:rowOff>4763</xdr:rowOff>
                  </from>
                  <to>
                    <xdr:col>19</xdr:col>
                    <xdr:colOff>28575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 altText="">
                <anchor moveWithCells="1" sizeWithCells="1">
                  <from>
                    <xdr:col>16</xdr:col>
                    <xdr:colOff>109538</xdr:colOff>
                    <xdr:row>46</xdr:row>
                    <xdr:rowOff>4763</xdr:rowOff>
                  </from>
                  <to>
                    <xdr:col>19</xdr:col>
                    <xdr:colOff>95250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 altText="">
                <anchor moveWithCells="1" sizeWithCells="1">
                  <from>
                    <xdr:col>16</xdr:col>
                    <xdr:colOff>38100</xdr:colOff>
                    <xdr:row>47</xdr:row>
                    <xdr:rowOff>4763</xdr:rowOff>
                  </from>
                  <to>
                    <xdr:col>19</xdr:col>
                    <xdr:colOff>23813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 altText="">
                <anchor moveWithCells="1" sizeWithCells="1">
                  <from>
                    <xdr:col>16</xdr:col>
                    <xdr:colOff>109538</xdr:colOff>
                    <xdr:row>48</xdr:row>
                    <xdr:rowOff>9525</xdr:rowOff>
                  </from>
                  <to>
                    <xdr:col>19</xdr:col>
                    <xdr:colOff>95250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 altText="">
                <anchor moveWithCells="1" sizeWithCells="1">
                  <from>
                    <xdr:col>16</xdr:col>
                    <xdr:colOff>38100</xdr:colOff>
                    <xdr:row>49</xdr:row>
                    <xdr:rowOff>4763</xdr:rowOff>
                  </from>
                  <to>
                    <xdr:col>19</xdr:col>
                    <xdr:colOff>23813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 altText="">
                <anchor moveWithCells="1" sizeWithCells="1">
                  <from>
                    <xdr:col>30</xdr:col>
                    <xdr:colOff>38100</xdr:colOff>
                    <xdr:row>42</xdr:row>
                    <xdr:rowOff>4763</xdr:rowOff>
                  </from>
                  <to>
                    <xdr:col>33</xdr:col>
                    <xdr:colOff>23813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 altText="">
                <anchor moveWithCells="1" sizeWithCells="1">
                  <from>
                    <xdr:col>29</xdr:col>
                    <xdr:colOff>38100</xdr:colOff>
                    <xdr:row>43</xdr:row>
                    <xdr:rowOff>9525</xdr:rowOff>
                  </from>
                  <to>
                    <xdr:col>32</xdr:col>
                    <xdr:colOff>23813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 altText="">
                <anchor moveWithCells="1" sizeWithCells="1">
                  <from>
                    <xdr:col>30</xdr:col>
                    <xdr:colOff>38100</xdr:colOff>
                    <xdr:row>44</xdr:row>
                    <xdr:rowOff>9525</xdr:rowOff>
                  </from>
                  <to>
                    <xdr:col>33</xdr:col>
                    <xdr:colOff>23813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 altText="">
                <anchor moveWithCells="1" sizeWithCells="1">
                  <from>
                    <xdr:col>29</xdr:col>
                    <xdr:colOff>38100</xdr:colOff>
                    <xdr:row>45</xdr:row>
                    <xdr:rowOff>9525</xdr:rowOff>
                  </from>
                  <to>
                    <xdr:col>32</xdr:col>
                    <xdr:colOff>23813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 altText="">
                <anchor moveWithCells="1" sizeWithCells="1">
                  <from>
                    <xdr:col>30</xdr:col>
                    <xdr:colOff>38100</xdr:colOff>
                    <xdr:row>46</xdr:row>
                    <xdr:rowOff>9525</xdr:rowOff>
                  </from>
                  <to>
                    <xdr:col>33</xdr:col>
                    <xdr:colOff>23813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 altText="">
                <anchor moveWithCells="1" sizeWithCells="1">
                  <from>
                    <xdr:col>29</xdr:col>
                    <xdr:colOff>38100</xdr:colOff>
                    <xdr:row>47</xdr:row>
                    <xdr:rowOff>9525</xdr:rowOff>
                  </from>
                  <to>
                    <xdr:col>32</xdr:col>
                    <xdr:colOff>23813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 altText="">
                <anchor moveWithCells="1" sizeWithCells="1">
                  <from>
                    <xdr:col>30</xdr:col>
                    <xdr:colOff>38100</xdr:colOff>
                    <xdr:row>48</xdr:row>
                    <xdr:rowOff>9525</xdr:rowOff>
                  </from>
                  <to>
                    <xdr:col>33</xdr:col>
                    <xdr:colOff>23813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 altText="">
                <anchor moveWithCells="1" sizeWithCells="1">
                  <from>
                    <xdr:col>29</xdr:col>
                    <xdr:colOff>38100</xdr:colOff>
                    <xdr:row>49</xdr:row>
                    <xdr:rowOff>9525</xdr:rowOff>
                  </from>
                  <to>
                    <xdr:col>32</xdr:col>
                    <xdr:colOff>23813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>
    <pageSetUpPr fitToPage="1"/>
  </sheetPr>
  <dimension ref="A1:AG66"/>
  <sheetViews>
    <sheetView tabSelected="1" zoomScaleNormal="100" zoomScaleSheetLayoutView="145" workbookViewId="0">
      <selection activeCell="AF31" sqref="AF31"/>
    </sheetView>
  </sheetViews>
  <sheetFormatPr defaultColWidth="9.1328125" defaultRowHeight="12.75" x14ac:dyDescent="0.35"/>
  <cols>
    <col min="1" max="29" width="3.73046875" style="9" customWidth="1"/>
    <col min="30" max="30" width="11" style="6" hidden="1" customWidth="1"/>
    <col min="31" max="16384" width="9.1328125" style="6"/>
  </cols>
  <sheetData>
    <row r="1" spans="1:33" ht="15.75" customHeight="1" x14ac:dyDescent="0.4">
      <c r="A1" s="176" t="s">
        <v>140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87" t="s">
        <v>186</v>
      </c>
      <c r="O1" s="187"/>
      <c r="P1" s="187"/>
      <c r="Q1" s="15"/>
      <c r="R1" s="24" t="s">
        <v>174</v>
      </c>
      <c r="S1" s="15"/>
      <c r="T1" s="24" t="s">
        <v>174</v>
      </c>
      <c r="U1" s="156"/>
      <c r="V1" s="156"/>
      <c r="W1" s="156"/>
      <c r="X1" s="25"/>
      <c r="Y1" s="25"/>
      <c r="Z1" s="42" t="s">
        <v>199</v>
      </c>
      <c r="AA1" s="41"/>
      <c r="AB1" s="41"/>
      <c r="AC1" s="41"/>
      <c r="AD1" s="5">
        <v>12</v>
      </c>
      <c r="AE1" s="45" t="s">
        <v>173</v>
      </c>
      <c r="AF1" s="45"/>
      <c r="AG1" s="45"/>
    </row>
    <row r="2" spans="1:33" ht="15" x14ac:dyDescent="0.4">
      <c r="A2" s="193" t="s">
        <v>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5">
        <v>12</v>
      </c>
      <c r="AE2" s="45"/>
      <c r="AF2" s="45"/>
      <c r="AG2" s="45"/>
    </row>
    <row r="3" spans="1:33" ht="15" x14ac:dyDescent="0.4">
      <c r="A3" s="27" t="s">
        <v>13</v>
      </c>
      <c r="B3" s="160"/>
      <c r="C3" s="160"/>
      <c r="D3" s="160"/>
      <c r="E3" s="160"/>
      <c r="F3" s="160"/>
      <c r="G3" s="160"/>
      <c r="H3" s="160"/>
      <c r="I3" s="160"/>
      <c r="J3" s="160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 t="s">
        <v>151</v>
      </c>
      <c r="W3" s="194"/>
      <c r="X3" s="194"/>
      <c r="Y3" s="194"/>
      <c r="Z3" s="194"/>
      <c r="AA3" s="194"/>
      <c r="AB3" s="194"/>
      <c r="AC3" s="194"/>
      <c r="AD3" s="5">
        <v>12</v>
      </c>
    </row>
    <row r="4" spans="1:33" ht="15" x14ac:dyDescent="0.4">
      <c r="A4" s="202" t="s">
        <v>14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5">
        <v>12</v>
      </c>
      <c r="AE4" s="177" t="s">
        <v>178</v>
      </c>
      <c r="AF4" s="177"/>
      <c r="AG4" s="177"/>
    </row>
    <row r="5" spans="1:33" ht="22.15" x14ac:dyDescent="0.55000000000000004">
      <c r="A5" s="158" t="s">
        <v>175</v>
      </c>
      <c r="B5" s="158"/>
      <c r="C5" s="158"/>
      <c r="D5" s="158"/>
      <c r="E5" s="158"/>
      <c r="F5" s="158"/>
      <c r="G5" s="158"/>
      <c r="H5" s="157" t="s">
        <v>200</v>
      </c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7">
        <v>18</v>
      </c>
      <c r="AE5" s="177"/>
      <c r="AF5" s="177"/>
      <c r="AG5" s="177"/>
    </row>
    <row r="6" spans="1:33" ht="15" x14ac:dyDescent="0.4">
      <c r="A6" s="159" t="s">
        <v>169</v>
      </c>
      <c r="B6" s="159"/>
      <c r="C6" s="159"/>
      <c r="D6" s="159"/>
      <c r="E6" s="159"/>
      <c r="F6" s="159"/>
      <c r="G6" s="159"/>
      <c r="H6" s="173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5"/>
      <c r="AD6" s="5">
        <v>12</v>
      </c>
      <c r="AE6" s="177"/>
      <c r="AF6" s="177"/>
      <c r="AG6" s="177"/>
    </row>
    <row r="7" spans="1:33" ht="15" x14ac:dyDescent="0.4">
      <c r="A7" s="159" t="s">
        <v>170</v>
      </c>
      <c r="B7" s="159"/>
      <c r="C7" s="159"/>
      <c r="D7" s="159"/>
      <c r="E7" s="159"/>
      <c r="F7" s="159"/>
      <c r="G7" s="159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5"/>
      <c r="AD7" s="5">
        <v>12</v>
      </c>
      <c r="AE7" s="177"/>
      <c r="AF7" s="177"/>
      <c r="AG7" s="177"/>
    </row>
    <row r="8" spans="1:33" ht="15" x14ac:dyDescent="0.4">
      <c r="A8" s="159" t="s">
        <v>179</v>
      </c>
      <c r="B8" s="159"/>
      <c r="C8" s="159"/>
      <c r="D8" s="159"/>
      <c r="E8" s="159"/>
      <c r="F8" s="159"/>
      <c r="G8" s="159"/>
      <c r="H8" s="212" t="s">
        <v>201</v>
      </c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4"/>
      <c r="AD8" s="5">
        <v>12</v>
      </c>
      <c r="AE8" s="177"/>
      <c r="AF8" s="177"/>
      <c r="AG8" s="177"/>
    </row>
    <row r="9" spans="1:33" x14ac:dyDescent="0.35">
      <c r="A9" s="205" t="s">
        <v>168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6"/>
      <c r="AD9" s="6">
        <v>10</v>
      </c>
      <c r="AE9" s="177"/>
      <c r="AF9" s="177"/>
      <c r="AG9" s="177"/>
    </row>
    <row r="10" spans="1:33" ht="22.15" x14ac:dyDescent="0.55000000000000004">
      <c r="A10" s="178" t="s">
        <v>176</v>
      </c>
      <c r="B10" s="179"/>
      <c r="C10" s="179"/>
      <c r="D10" s="179"/>
      <c r="E10" s="179"/>
      <c r="F10" s="179"/>
      <c r="G10" s="180"/>
      <c r="H10" s="170" t="str">
        <f>IF(ЗАЯВА!F5="","",ЗАЯВА!F5)</f>
        <v/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2"/>
      <c r="Y10" s="181" t="s">
        <v>177</v>
      </c>
      <c r="Z10" s="182"/>
      <c r="AA10" s="182"/>
      <c r="AB10" s="182"/>
      <c r="AC10" s="183"/>
      <c r="AD10" s="7">
        <v>18</v>
      </c>
    </row>
    <row r="11" spans="1:33" ht="15" customHeight="1" x14ac:dyDescent="0.4">
      <c r="A11" s="159" t="s">
        <v>169</v>
      </c>
      <c r="B11" s="159"/>
      <c r="C11" s="159"/>
      <c r="D11" s="159"/>
      <c r="E11" s="159"/>
      <c r="F11" s="159"/>
      <c r="G11" s="159"/>
      <c r="H11" s="184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6"/>
      <c r="Y11" s="188" t="str">
        <f>IF(ЗАЯВА!X5="","",ЗАЯВА!X5)</f>
        <v/>
      </c>
      <c r="Z11" s="189"/>
      <c r="AA11" s="189"/>
      <c r="AB11" s="189"/>
      <c r="AC11" s="190"/>
      <c r="AD11" s="5">
        <v>12</v>
      </c>
    </row>
    <row r="12" spans="1:33" ht="15" x14ac:dyDescent="0.4">
      <c r="A12" s="215" t="s">
        <v>15</v>
      </c>
      <c r="B12" s="216"/>
      <c r="C12" s="216"/>
      <c r="D12" s="216"/>
      <c r="E12" s="216"/>
      <c r="F12" s="216"/>
      <c r="G12" s="217"/>
      <c r="H12" s="164" t="str">
        <f>IF(ЗАЯВА!F6="","",ЗАЯВА!F6)</f>
        <v/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6"/>
      <c r="T12" s="191" t="s">
        <v>47</v>
      </c>
      <c r="U12" s="191"/>
      <c r="V12" s="191"/>
      <c r="W12" s="191"/>
      <c r="X12" s="191"/>
      <c r="Y12" s="191"/>
      <c r="Z12" s="191"/>
      <c r="AA12" s="191"/>
      <c r="AB12" s="191"/>
      <c r="AC12" s="191"/>
      <c r="AD12" s="5">
        <v>12</v>
      </c>
    </row>
    <row r="13" spans="1:33" ht="15" x14ac:dyDescent="0.4">
      <c r="A13" s="218"/>
      <c r="B13" s="219"/>
      <c r="C13" s="219"/>
      <c r="D13" s="219"/>
      <c r="E13" s="219"/>
      <c r="F13" s="219"/>
      <c r="G13" s="220"/>
      <c r="H13" s="167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9"/>
      <c r="T13" s="28" t="str">
        <f>IF(ЗАЯВА!X6="","",ЗАЯВА!X6)</f>
        <v/>
      </c>
      <c r="U13" s="28" t="str">
        <f>IF(ЗАЯВА!Y6="","",ЗАЯВА!Y6)</f>
        <v/>
      </c>
      <c r="V13" s="28" t="str">
        <f>IF(ЗАЯВА!Z6="","",ЗАЯВА!Z6)</f>
        <v/>
      </c>
      <c r="W13" s="28" t="str">
        <f>IF(ЗАЯВА!AA6="","",ЗАЯВА!AA6)</f>
        <v/>
      </c>
      <c r="X13" s="28" t="str">
        <f>IF(ЗАЯВА!AB6="","",ЗАЯВА!AB6)</f>
        <v/>
      </c>
      <c r="Y13" s="28" t="str">
        <f>IF(ЗАЯВА!AC6="","",ЗАЯВА!AC6)</f>
        <v/>
      </c>
      <c r="Z13" s="28" t="str">
        <f>IF(ЗАЯВА!AD6="","",ЗАЯВА!AD6)</f>
        <v/>
      </c>
      <c r="AA13" s="28" t="str">
        <f>IF(ЗАЯВА!AE6="","",ЗАЯВА!AE6)</f>
        <v/>
      </c>
      <c r="AB13" s="28" t="str">
        <f>IF(ЗАЯВА!AF6="","",ЗАЯВА!AF6)</f>
        <v/>
      </c>
      <c r="AC13" s="28" t="str">
        <f>IF(ЗАЯВА!AG6="","",ЗАЯВА!AG6)</f>
        <v/>
      </c>
      <c r="AD13" s="5">
        <v>12</v>
      </c>
    </row>
    <row r="14" spans="1:33" ht="24.75" x14ac:dyDescent="0.65">
      <c r="A14" s="161" t="s">
        <v>144</v>
      </c>
      <c r="B14" s="162"/>
      <c r="C14" s="162"/>
      <c r="D14" s="162"/>
      <c r="E14" s="162"/>
      <c r="F14" s="162"/>
      <c r="G14" s="163"/>
      <c r="H14" s="170" t="str">
        <f>IF(ЗАЯВА!F7="","",ЗАЯВА!F7)</f>
        <v/>
      </c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2"/>
      <c r="AD14" s="8">
        <v>20</v>
      </c>
    </row>
    <row r="15" spans="1:33" x14ac:dyDescent="0.35">
      <c r="A15" s="205" t="s">
        <v>185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6"/>
      <c r="AD15" s="6">
        <v>10</v>
      </c>
    </row>
    <row r="16" spans="1:33" ht="15" x14ac:dyDescent="0.4">
      <c r="A16" s="158" t="s">
        <v>180</v>
      </c>
      <c r="B16" s="158"/>
      <c r="C16" s="158"/>
      <c r="D16" s="158"/>
      <c r="E16" s="158"/>
      <c r="F16" s="158"/>
      <c r="G16" s="158"/>
      <c r="H16" s="221" t="s">
        <v>187</v>
      </c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5">
        <v>12</v>
      </c>
    </row>
    <row r="17" spans="1:30" ht="15" x14ac:dyDescent="0.4">
      <c r="A17" s="159" t="s">
        <v>181</v>
      </c>
      <c r="B17" s="159"/>
      <c r="C17" s="159"/>
      <c r="D17" s="159"/>
      <c r="E17" s="159"/>
      <c r="F17" s="159"/>
      <c r="G17" s="159"/>
      <c r="H17" s="173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5"/>
      <c r="AD17" s="5">
        <v>12</v>
      </c>
    </row>
    <row r="18" spans="1:30" ht="15" x14ac:dyDescent="0.4">
      <c r="A18" s="159" t="s">
        <v>169</v>
      </c>
      <c r="B18" s="159"/>
      <c r="C18" s="159"/>
      <c r="D18" s="159"/>
      <c r="E18" s="159"/>
      <c r="F18" s="159"/>
      <c r="G18" s="159"/>
      <c r="H18" s="173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5"/>
      <c r="AD18" s="5">
        <v>12</v>
      </c>
    </row>
    <row r="19" spans="1:30" ht="15" x14ac:dyDescent="0.4">
      <c r="A19" s="159" t="s">
        <v>170</v>
      </c>
      <c r="B19" s="159"/>
      <c r="C19" s="159"/>
      <c r="D19" s="159"/>
      <c r="E19" s="159"/>
      <c r="F19" s="159"/>
      <c r="G19" s="159"/>
      <c r="H19" s="173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5"/>
      <c r="AD19" s="5">
        <v>12</v>
      </c>
    </row>
    <row r="20" spans="1:30" ht="15" x14ac:dyDescent="0.4">
      <c r="A20" s="159" t="s">
        <v>179</v>
      </c>
      <c r="B20" s="159"/>
      <c r="C20" s="159"/>
      <c r="D20" s="159"/>
      <c r="E20" s="159"/>
      <c r="F20" s="159"/>
      <c r="G20" s="159"/>
      <c r="H20" s="173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5"/>
      <c r="AD20" s="5">
        <v>12</v>
      </c>
    </row>
    <row r="21" spans="1:30" ht="33.4" x14ac:dyDescent="0.85">
      <c r="A21" s="192" t="s">
        <v>52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7">
        <v>30</v>
      </c>
    </row>
    <row r="22" spans="1:30" ht="15" x14ac:dyDescent="0.4">
      <c r="A22" s="204" t="s">
        <v>141</v>
      </c>
      <c r="B22" s="204"/>
      <c r="C22" s="204"/>
      <c r="D22" s="204"/>
      <c r="E22" s="204"/>
      <c r="F22" s="204"/>
      <c r="G22" s="204"/>
      <c r="H22" s="209" t="s">
        <v>3</v>
      </c>
      <c r="I22" s="210"/>
      <c r="J22" s="210"/>
      <c r="K22" s="210"/>
      <c r="L22" s="210"/>
      <c r="M22" s="210"/>
      <c r="N22" s="210"/>
      <c r="O22" s="210"/>
      <c r="P22" s="211"/>
      <c r="Q22" s="191" t="s">
        <v>16</v>
      </c>
      <c r="R22" s="191"/>
      <c r="S22" s="191"/>
      <c r="T22" s="191"/>
      <c r="U22" s="191"/>
      <c r="V22" s="191"/>
      <c r="W22" s="191" t="s">
        <v>5</v>
      </c>
      <c r="X22" s="191"/>
      <c r="Y22" s="191"/>
      <c r="Z22" s="191"/>
      <c r="AA22" s="191" t="s">
        <v>4</v>
      </c>
      <c r="AB22" s="191"/>
      <c r="AC22" s="191"/>
      <c r="AD22" s="5">
        <v>12</v>
      </c>
    </row>
    <row r="23" spans="1:30" ht="15" x14ac:dyDescent="0.4">
      <c r="A23" s="204"/>
      <c r="B23" s="204"/>
      <c r="C23" s="204"/>
      <c r="D23" s="204"/>
      <c r="E23" s="204"/>
      <c r="F23" s="204"/>
      <c r="G23" s="204"/>
      <c r="H23" s="170" t="str">
        <f>IF(ЗАЯВА!F10="","",ЗАЯВА!F10)</f>
        <v/>
      </c>
      <c r="I23" s="171"/>
      <c r="J23" s="171"/>
      <c r="K23" s="171"/>
      <c r="L23" s="171"/>
      <c r="M23" s="171"/>
      <c r="N23" s="171"/>
      <c r="O23" s="171"/>
      <c r="P23" s="172"/>
      <c r="Q23" s="207" t="str">
        <f>IF(ЗАЯВА!F11="","",ЗАЯВА!F11)</f>
        <v/>
      </c>
      <c r="R23" s="207"/>
      <c r="S23" s="207"/>
      <c r="T23" s="207"/>
      <c r="U23" s="207"/>
      <c r="V23" s="207"/>
      <c r="W23" s="208" t="str">
        <f>IF(ЗАЯВА!F12="","",ЗАЯВА!F12)</f>
        <v/>
      </c>
      <c r="X23" s="208"/>
      <c r="Y23" s="208"/>
      <c r="Z23" s="208"/>
      <c r="AA23" s="207" t="str">
        <f>IF(ЗАЯВА!X11="","",ЗАЯВА!X11)</f>
        <v/>
      </c>
      <c r="AB23" s="207"/>
      <c r="AC23" s="207"/>
      <c r="AD23" s="5">
        <v>12</v>
      </c>
    </row>
    <row r="24" spans="1:30" ht="15" x14ac:dyDescent="0.4">
      <c r="A24" s="204"/>
      <c r="B24" s="204"/>
      <c r="C24" s="204"/>
      <c r="D24" s="204"/>
      <c r="E24" s="204"/>
      <c r="F24" s="204"/>
      <c r="G24" s="204"/>
      <c r="H24" s="209" t="s">
        <v>6</v>
      </c>
      <c r="I24" s="210"/>
      <c r="J24" s="210"/>
      <c r="K24" s="210"/>
      <c r="L24" s="211"/>
      <c r="M24" s="14" t="str">
        <f>IF(ЗАЯВА!D13="","",ЗАЯВА!D13)</f>
        <v/>
      </c>
      <c r="N24" s="14" t="str">
        <f>IF(ЗАЯВА!E13="","",ЗАЯВА!E13)</f>
        <v/>
      </c>
      <c r="O24" s="14" t="str">
        <f>IF(ЗАЯВА!F13="","",ЗАЯВА!F13)</f>
        <v/>
      </c>
      <c r="P24" s="14" t="str">
        <f>IF(ЗАЯВА!G13="","",ЗАЯВА!G13)</f>
        <v/>
      </c>
      <c r="Q24" s="14" t="str">
        <f>IF(ЗАЯВА!H13="","",ЗАЯВА!H13)</f>
        <v/>
      </c>
      <c r="R24" s="14" t="str">
        <f>IF(ЗАЯВА!I13="","",ЗАЯВА!I13)</f>
        <v/>
      </c>
      <c r="S24" s="14" t="str">
        <f>IF(ЗАЯВА!J13="","",ЗАЯВА!J13)</f>
        <v/>
      </c>
      <c r="T24" s="14" t="str">
        <f>IF(ЗАЯВА!K13="","",ЗАЯВА!K13)</f>
        <v/>
      </c>
      <c r="U24" s="14" t="str">
        <f>IF(ЗАЯВА!L13="","",ЗАЯВА!L13)</f>
        <v/>
      </c>
      <c r="V24" s="14" t="str">
        <f>IF(ЗАЯВА!M13="","",ЗАЯВА!M13)</f>
        <v/>
      </c>
      <c r="W24" s="14" t="str">
        <f>IF(ЗАЯВА!N13="","",ЗАЯВА!N13)</f>
        <v/>
      </c>
      <c r="X24" s="14" t="str">
        <f>IF(ЗАЯВА!O13="","",ЗАЯВА!O13)</f>
        <v/>
      </c>
      <c r="Y24" s="14" t="str">
        <f>IF(ЗАЯВА!P13="","",ЗАЯВА!P13)</f>
        <v/>
      </c>
      <c r="Z24" s="14" t="str">
        <f>IF(ЗАЯВА!Q13="","",ЗАЯВА!Q13)</f>
        <v/>
      </c>
      <c r="AA24" s="14" t="str">
        <f>IF(ЗАЯВА!R13="","",ЗАЯВА!R13)</f>
        <v/>
      </c>
      <c r="AB24" s="14" t="str">
        <f>IF(ЗАЯВА!S13="","",ЗАЯВА!S13)</f>
        <v/>
      </c>
      <c r="AC24" s="14" t="str">
        <f>IF(ЗАЯВА!T13="","",ЗАЯВА!T13)</f>
        <v/>
      </c>
      <c r="AD24" s="5">
        <v>12</v>
      </c>
    </row>
    <row r="25" spans="1:30" ht="15" x14ac:dyDescent="0.4">
      <c r="A25" s="203" t="s">
        <v>12</v>
      </c>
      <c r="B25" s="203"/>
      <c r="C25" s="203"/>
      <c r="D25" s="203"/>
      <c r="E25" s="203"/>
      <c r="F25" s="203"/>
      <c r="G25" s="203"/>
      <c r="H25" s="170" t="str">
        <f>IF(ЗАЯВА!H15="","",ЗАЯВА!H15)</f>
        <v/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2"/>
      <c r="AD25" s="5">
        <v>12</v>
      </c>
    </row>
    <row r="26" spans="1:30" ht="15" x14ac:dyDescent="0.4">
      <c r="A26" s="195" t="s">
        <v>145</v>
      </c>
      <c r="B26" s="195"/>
      <c r="C26" s="195"/>
      <c r="D26" s="195"/>
      <c r="E26" s="195"/>
      <c r="F26" s="195"/>
      <c r="G26" s="195"/>
      <c r="H26" s="196" t="str">
        <f>IF(ЗАЯВА!H18="","",ЗАЯВА!H18)</f>
        <v/>
      </c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8"/>
      <c r="AD26" s="5">
        <v>12</v>
      </c>
    </row>
    <row r="27" spans="1:30" ht="15" x14ac:dyDescent="0.4">
      <c r="A27" s="195"/>
      <c r="B27" s="195"/>
      <c r="C27" s="195"/>
      <c r="D27" s="195"/>
      <c r="E27" s="195"/>
      <c r="F27" s="195"/>
      <c r="G27" s="195"/>
      <c r="H27" s="199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1"/>
      <c r="AD27" s="5">
        <v>12</v>
      </c>
    </row>
    <row r="28" spans="1:30" s="16" customFormat="1" ht="3.4" x14ac:dyDescent="0.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6">
        <v>2</v>
      </c>
    </row>
    <row r="29" spans="1:30" ht="15" x14ac:dyDescent="0.4">
      <c r="A29" s="236" t="s">
        <v>17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5">
        <v>12</v>
      </c>
    </row>
    <row r="30" spans="1:30" ht="15" x14ac:dyDescent="0.4">
      <c r="A30" s="222" t="s">
        <v>142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07" t="s">
        <v>188</v>
      </c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5">
        <v>12</v>
      </c>
    </row>
    <row r="31" spans="1:30" ht="15" x14ac:dyDescent="0.4">
      <c r="A31" s="223" t="s">
        <v>18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4" t="s">
        <v>46</v>
      </c>
      <c r="L31" s="224"/>
      <c r="M31" s="203" t="s">
        <v>19</v>
      </c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24" t="s">
        <v>46</v>
      </c>
      <c r="AC31" s="224"/>
      <c r="AD31" s="5">
        <v>12</v>
      </c>
    </row>
    <row r="32" spans="1:30" ht="15" x14ac:dyDescent="0.4">
      <c r="A32" s="222" t="s">
        <v>20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07" t="s">
        <v>45</v>
      </c>
      <c r="L32" s="207"/>
      <c r="M32" s="161" t="s">
        <v>192</v>
      </c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3"/>
      <c r="AB32" s="170" t="s">
        <v>45</v>
      </c>
      <c r="AC32" s="172"/>
      <c r="AD32" s="5">
        <v>12</v>
      </c>
    </row>
    <row r="33" spans="1:30" ht="15" x14ac:dyDescent="0.4">
      <c r="A33" s="222" t="s">
        <v>0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07" t="s">
        <v>45</v>
      </c>
      <c r="L33" s="207"/>
      <c r="M33" s="195" t="s">
        <v>42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207" t="str">
        <f>IF(ЗАЯВА!AB22="","",ЗАЯВА!AB22)</f>
        <v/>
      </c>
      <c r="AC33" s="207"/>
      <c r="AD33" s="5">
        <v>12</v>
      </c>
    </row>
    <row r="34" spans="1:30" ht="15" x14ac:dyDescent="0.4">
      <c r="A34" s="222" t="s">
        <v>7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07" t="s">
        <v>45</v>
      </c>
      <c r="L34" s="207"/>
      <c r="M34" s="195" t="s">
        <v>43</v>
      </c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207" t="str">
        <f>IF(ЗАЯВА!AB23="","",ЗАЯВА!AB23)</f>
        <v/>
      </c>
      <c r="AC34" s="207"/>
      <c r="AD34" s="5">
        <v>12</v>
      </c>
    </row>
    <row r="35" spans="1:30" ht="15" x14ac:dyDescent="0.4">
      <c r="A35" s="222" t="s">
        <v>1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07" t="s">
        <v>45</v>
      </c>
      <c r="L35" s="207"/>
      <c r="M35" s="195" t="s">
        <v>53</v>
      </c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207" t="str">
        <f>IF(ЗАЯВА!AB24="","",ЗАЯВА!AB24)</f>
        <v/>
      </c>
      <c r="AC35" s="207"/>
      <c r="AD35" s="5">
        <v>12</v>
      </c>
    </row>
    <row r="36" spans="1:30" ht="15" x14ac:dyDescent="0.4">
      <c r="A36" s="222" t="s">
        <v>2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07" t="s">
        <v>45</v>
      </c>
      <c r="L36" s="207"/>
      <c r="M36" s="195" t="s">
        <v>21</v>
      </c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207" t="str">
        <f>IF(ЗАЯВА!AB25="","",ЗАЯВА!AB25)</f>
        <v/>
      </c>
      <c r="AC36" s="207"/>
      <c r="AD36" s="5">
        <v>12</v>
      </c>
    </row>
    <row r="37" spans="1:30" ht="15" x14ac:dyDescent="0.4">
      <c r="A37" s="222" t="s">
        <v>8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07" t="s">
        <v>45</v>
      </c>
      <c r="L37" s="207"/>
      <c r="M37" s="195" t="s">
        <v>22</v>
      </c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207" t="str">
        <f>IF(ЗАЯВА!AB26="","",ЗАЯВА!AB26)</f>
        <v/>
      </c>
      <c r="AC37" s="207"/>
      <c r="AD37" s="5">
        <v>12</v>
      </c>
    </row>
    <row r="38" spans="1:30" ht="15" customHeight="1" x14ac:dyDescent="0.4">
      <c r="A38" s="207" t="s">
        <v>193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161" t="s">
        <v>44</v>
      </c>
      <c r="N38" s="162"/>
      <c r="O38" s="162"/>
      <c r="P38" s="162"/>
      <c r="Q38" s="162"/>
      <c r="R38" s="162"/>
      <c r="S38" s="162"/>
      <c r="T38" s="162"/>
      <c r="U38" s="163"/>
      <c r="V38" s="170" t="str">
        <f>IF(ЗАЯВА!W27="","",ЗАЯВА!W27)</f>
        <v/>
      </c>
      <c r="W38" s="171"/>
      <c r="X38" s="171"/>
      <c r="Y38" s="171"/>
      <c r="Z38" s="171"/>
      <c r="AA38" s="171"/>
      <c r="AB38" s="171"/>
      <c r="AC38" s="172"/>
      <c r="AD38" s="5">
        <v>12</v>
      </c>
    </row>
    <row r="39" spans="1:30" ht="15" customHeight="1" x14ac:dyDescent="0.4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40" t="s">
        <v>194</v>
      </c>
      <c r="N39" s="283" t="s">
        <v>195</v>
      </c>
      <c r="O39" s="284"/>
      <c r="P39" s="284"/>
      <c r="Q39" s="285"/>
      <c r="R39" s="161" t="s">
        <v>196</v>
      </c>
      <c r="S39" s="162"/>
      <c r="T39" s="162"/>
      <c r="U39" s="163"/>
      <c r="V39" s="170" t="str">
        <f>IF(ЗАЯВА!W28="","",ЗАЯВА!W28)</f>
        <v/>
      </c>
      <c r="W39" s="171"/>
      <c r="X39" s="171"/>
      <c r="Y39" s="171"/>
      <c r="Z39" s="171"/>
      <c r="AA39" s="171"/>
      <c r="AB39" s="171"/>
      <c r="AC39" s="172"/>
      <c r="AD39" s="5">
        <v>12</v>
      </c>
    </row>
    <row r="40" spans="1:30" ht="15" customHeight="1" x14ac:dyDescent="0.4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40" t="s">
        <v>197</v>
      </c>
      <c r="N40" s="286"/>
      <c r="O40" s="287"/>
      <c r="P40" s="287"/>
      <c r="Q40" s="288"/>
      <c r="R40" s="161" t="s">
        <v>198</v>
      </c>
      <c r="S40" s="162"/>
      <c r="T40" s="162"/>
      <c r="U40" s="163"/>
      <c r="V40" s="170" t="str">
        <f>IF(ЗАЯВА!W29="","",ЗАЯВА!W29)</f>
        <v/>
      </c>
      <c r="W40" s="171"/>
      <c r="X40" s="171"/>
      <c r="Y40" s="171"/>
      <c r="Z40" s="171"/>
      <c r="AA40" s="171"/>
      <c r="AB40" s="171"/>
      <c r="AC40" s="172"/>
      <c r="AD40" s="5">
        <v>12</v>
      </c>
    </row>
    <row r="41" spans="1:30" ht="15" x14ac:dyDescent="0.4">
      <c r="A41" s="203" t="s">
        <v>54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 t="s">
        <v>23</v>
      </c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5">
        <v>12</v>
      </c>
    </row>
    <row r="42" spans="1:30" ht="15" x14ac:dyDescent="0.4">
      <c r="A42" s="203" t="s">
        <v>24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34" t="s">
        <v>40</v>
      </c>
      <c r="S42" s="235"/>
      <c r="T42" s="235"/>
      <c r="U42" s="235"/>
      <c r="V42" s="235"/>
      <c r="W42" s="235"/>
      <c r="X42" s="170" t="str">
        <f>IF(ЗАЯВА!H17="","",ЗАЯВА!H17)</f>
        <v/>
      </c>
      <c r="Y42" s="171"/>
      <c r="Z42" s="171"/>
      <c r="AA42" s="171"/>
      <c r="AB42" s="171"/>
      <c r="AC42" s="172"/>
      <c r="AD42" s="5">
        <v>12</v>
      </c>
    </row>
    <row r="43" spans="1:30" ht="15" x14ac:dyDescent="0.4">
      <c r="A43" s="233" t="s">
        <v>9</v>
      </c>
      <c r="B43" s="233"/>
      <c r="C43" s="233"/>
      <c r="D43" s="233"/>
      <c r="E43" s="233"/>
      <c r="F43" s="233" t="s">
        <v>10</v>
      </c>
      <c r="G43" s="233"/>
      <c r="H43" s="233"/>
      <c r="I43" s="233"/>
      <c r="J43" s="233"/>
      <c r="K43" s="233" t="s">
        <v>25</v>
      </c>
      <c r="L43" s="233"/>
      <c r="M43" s="233"/>
      <c r="N43" s="233"/>
      <c r="O43" s="233"/>
      <c r="P43" s="233"/>
      <c r="Q43" s="233"/>
      <c r="R43" s="234" t="s">
        <v>41</v>
      </c>
      <c r="S43" s="235"/>
      <c r="T43" s="235"/>
      <c r="U43" s="235"/>
      <c r="V43" s="235"/>
      <c r="W43" s="235"/>
      <c r="X43" s="170" t="str">
        <f>IF(ЗАЯВА!U17="","",ЗАЯВА!U17)</f>
        <v/>
      </c>
      <c r="Y43" s="171"/>
      <c r="Z43" s="171"/>
      <c r="AA43" s="171"/>
      <c r="AB43" s="171"/>
      <c r="AC43" s="172"/>
      <c r="AD43" s="5">
        <v>12</v>
      </c>
    </row>
    <row r="44" spans="1:30" ht="15" x14ac:dyDescent="0.4">
      <c r="A44" s="225" t="str">
        <f>IF(ЗАЯВА!R30="","",ЗАЯВА!R30)</f>
        <v/>
      </c>
      <c r="B44" s="225"/>
      <c r="C44" s="225"/>
      <c r="D44" s="225"/>
      <c r="E44" s="225"/>
      <c r="F44" s="225" t="str">
        <f>IF(ЗАЯВА!W30="","",ЗАЯВА!W30)</f>
        <v/>
      </c>
      <c r="G44" s="225"/>
      <c r="H44" s="225"/>
      <c r="I44" s="225"/>
      <c r="J44" s="225"/>
      <c r="K44" s="225" t="str">
        <f>IF(ЗАЯВА!AE30="","",ЗАЯВА!AE30)</f>
        <v/>
      </c>
      <c r="L44" s="225"/>
      <c r="M44" s="225"/>
      <c r="N44" s="225"/>
      <c r="O44" s="225"/>
      <c r="P44" s="225"/>
      <c r="Q44" s="226"/>
      <c r="R44" s="227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9"/>
      <c r="AD44" s="5">
        <v>12</v>
      </c>
    </row>
    <row r="45" spans="1:30" ht="15" customHeight="1" x14ac:dyDescent="0.4">
      <c r="A45" s="237" t="s">
        <v>26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38"/>
      <c r="N45" s="226" t="str">
        <f>IF(ЗАЯВА!W31="","",ЗАЯВА!W31)</f>
        <v/>
      </c>
      <c r="O45" s="277"/>
      <c r="P45" s="277"/>
      <c r="Q45" s="278"/>
      <c r="R45" s="230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2"/>
      <c r="AD45" s="5">
        <v>12</v>
      </c>
    </row>
    <row r="46" spans="1:30" ht="15" x14ac:dyDescent="0.4">
      <c r="A46" s="209" t="s">
        <v>143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1"/>
      <c r="R46" s="280" t="s">
        <v>27</v>
      </c>
      <c r="S46" s="281"/>
      <c r="T46" s="281"/>
      <c r="U46" s="281"/>
      <c r="V46" s="281"/>
      <c r="W46" s="282"/>
      <c r="X46" s="218" t="s">
        <v>28</v>
      </c>
      <c r="Y46" s="219"/>
      <c r="Z46" s="219"/>
      <c r="AA46" s="219"/>
      <c r="AB46" s="219"/>
      <c r="AC46" s="220"/>
      <c r="AD46" s="5">
        <v>12</v>
      </c>
    </row>
    <row r="47" spans="1:30" ht="15" x14ac:dyDescent="0.4">
      <c r="A47" s="237" t="s">
        <v>29</v>
      </c>
      <c r="B47" s="238"/>
      <c r="C47" s="248" t="str">
        <f>IF(ЗАЯВА!F27="","",ЗАЯВА!F27)</f>
        <v/>
      </c>
      <c r="D47" s="249"/>
      <c r="E47" s="249"/>
      <c r="F47" s="249"/>
      <c r="G47" s="249"/>
      <c r="H47" s="251"/>
      <c r="I47" s="251"/>
      <c r="J47" s="251"/>
      <c r="K47" s="251"/>
      <c r="L47" s="251"/>
      <c r="M47" s="251"/>
      <c r="N47" s="251"/>
      <c r="O47" s="251"/>
      <c r="P47" s="251"/>
      <c r="Q47" s="252"/>
      <c r="R47" s="239"/>
      <c r="S47" s="240"/>
      <c r="T47" s="240"/>
      <c r="U47" s="240"/>
      <c r="V47" s="240"/>
      <c r="W47" s="241"/>
      <c r="X47" s="248" t="str">
        <f>IF(OR(C47="",R47=""),"",ROUND(C47*R47,2))</f>
        <v/>
      </c>
      <c r="Y47" s="249"/>
      <c r="Z47" s="249"/>
      <c r="AA47" s="249"/>
      <c r="AB47" s="249"/>
      <c r="AC47" s="250"/>
      <c r="AD47" s="5">
        <v>12</v>
      </c>
    </row>
    <row r="48" spans="1:30" ht="15" x14ac:dyDescent="0.4">
      <c r="A48" s="237" t="s">
        <v>30</v>
      </c>
      <c r="B48" s="238"/>
      <c r="C48" s="248" t="str">
        <f>IF(ЗАЯВА!Z18="","",ЗАЯВА!Z18)</f>
        <v/>
      </c>
      <c r="D48" s="249"/>
      <c r="E48" s="249"/>
      <c r="F48" s="249"/>
      <c r="G48" s="249"/>
      <c r="H48" s="251"/>
      <c r="I48" s="251"/>
      <c r="J48" s="251"/>
      <c r="K48" s="251"/>
      <c r="L48" s="251"/>
      <c r="M48" s="251"/>
      <c r="N48" s="251"/>
      <c r="O48" s="251"/>
      <c r="P48" s="251"/>
      <c r="Q48" s="252"/>
      <c r="R48" s="242"/>
      <c r="S48" s="243"/>
      <c r="T48" s="243"/>
      <c r="U48" s="243"/>
      <c r="V48" s="243"/>
      <c r="W48" s="244"/>
      <c r="X48" s="248" t="str">
        <f>IF(OR(C48="",R47=""),"",C48*R47)</f>
        <v/>
      </c>
      <c r="Y48" s="249"/>
      <c r="Z48" s="249"/>
      <c r="AA48" s="249"/>
      <c r="AB48" s="249"/>
      <c r="AC48" s="250"/>
      <c r="AD48" s="5">
        <v>12</v>
      </c>
    </row>
    <row r="49" spans="1:30" ht="18.75" x14ac:dyDescent="0.5">
      <c r="A49" s="237" t="s">
        <v>31</v>
      </c>
      <c r="B49" s="238"/>
      <c r="C49" s="253">
        <f>IF(C47="",0,C47)+IF(C48="",0,C48)</f>
        <v>0</v>
      </c>
      <c r="D49" s="254"/>
      <c r="E49" s="254"/>
      <c r="F49" s="254"/>
      <c r="G49" s="254"/>
      <c r="H49" s="251"/>
      <c r="I49" s="251"/>
      <c r="J49" s="251"/>
      <c r="K49" s="251"/>
      <c r="L49" s="251"/>
      <c r="M49" s="251"/>
      <c r="N49" s="251"/>
      <c r="O49" s="251"/>
      <c r="P49" s="251"/>
      <c r="Q49" s="252"/>
      <c r="R49" s="245"/>
      <c r="S49" s="246"/>
      <c r="T49" s="246"/>
      <c r="U49" s="246"/>
      <c r="V49" s="246"/>
      <c r="W49" s="247"/>
      <c r="X49" s="253">
        <f>IF(X47="",0,X47)+IF(X48="",0,X48)</f>
        <v>0</v>
      </c>
      <c r="Y49" s="254"/>
      <c r="Z49" s="254"/>
      <c r="AA49" s="254"/>
      <c r="AB49" s="254"/>
      <c r="AC49" s="279"/>
      <c r="AD49" s="19">
        <v>15</v>
      </c>
    </row>
    <row r="50" spans="1:30" ht="15" x14ac:dyDescent="0.4">
      <c r="A50" s="203" t="s">
        <v>32</v>
      </c>
      <c r="B50" s="203"/>
      <c r="C50" s="203"/>
      <c r="D50" s="203"/>
      <c r="E50" s="203"/>
      <c r="F50" s="203"/>
      <c r="G50" s="203"/>
      <c r="H50" s="270" t="str">
        <f>IF(ЗАЯВА!G32="","",ЗАЯВА!G32)</f>
        <v>Україна</v>
      </c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1" t="s">
        <v>155</v>
      </c>
      <c r="W50" s="271"/>
      <c r="X50" s="271"/>
      <c r="Y50" s="271"/>
      <c r="Z50" s="271"/>
      <c r="AA50" s="271"/>
      <c r="AB50" s="270" t="str">
        <f>IF(ЗАЯВА!AF32="","",ЗАЯВА!AF32)</f>
        <v>ні</v>
      </c>
      <c r="AC50" s="270"/>
      <c r="AD50" s="5">
        <v>12</v>
      </c>
    </row>
    <row r="51" spans="1:30" s="16" customFormat="1" ht="3.4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16">
        <v>2</v>
      </c>
    </row>
    <row r="52" spans="1:30" ht="15" x14ac:dyDescent="0.4">
      <c r="A52" s="236" t="s">
        <v>48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5">
        <v>12</v>
      </c>
    </row>
    <row r="53" spans="1:30" ht="15" x14ac:dyDescent="0.4">
      <c r="A53" s="237" t="s">
        <v>49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5"/>
      <c r="M53" s="248">
        <f>IF(X49="","",X49)</f>
        <v>0</v>
      </c>
      <c r="N53" s="258"/>
      <c r="O53" s="258"/>
      <c r="P53" s="258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3"/>
      <c r="AD53" s="5">
        <v>12</v>
      </c>
    </row>
    <row r="54" spans="1:30" ht="15" x14ac:dyDescent="0.4">
      <c r="A54" s="203" t="s">
        <v>50</v>
      </c>
      <c r="B54" s="203"/>
      <c r="C54" s="203"/>
      <c r="D54" s="203"/>
      <c r="E54" s="203"/>
      <c r="F54" s="203"/>
      <c r="G54" s="203"/>
      <c r="H54" s="203"/>
      <c r="I54" s="233" t="s">
        <v>33</v>
      </c>
      <c r="J54" s="233"/>
      <c r="K54" s="233"/>
      <c r="L54" s="233"/>
      <c r="M54" s="262" t="str">
        <f>IF(ЗАЯВА!H34="","",ЗАЯВА!H34)</f>
        <v/>
      </c>
      <c r="N54" s="262"/>
      <c r="O54" s="262"/>
      <c r="P54" s="262"/>
      <c r="Q54" s="262"/>
      <c r="R54" s="262"/>
      <c r="S54" s="233" t="s">
        <v>34</v>
      </c>
      <c r="T54" s="233"/>
      <c r="U54" s="233"/>
      <c r="V54" s="233"/>
      <c r="W54" s="262" t="str">
        <f>IF(ЗАЯВА!M34="","",ЗАЯВА!M34)</f>
        <v/>
      </c>
      <c r="X54" s="262"/>
      <c r="Y54" s="262"/>
      <c r="Z54" s="262"/>
      <c r="AA54" s="262"/>
      <c r="AB54" s="262"/>
      <c r="AC54" s="262"/>
      <c r="AD54" s="5">
        <v>12</v>
      </c>
    </row>
    <row r="55" spans="1:30" ht="15" x14ac:dyDescent="0.4">
      <c r="A55" s="203" t="s">
        <v>51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5">
        <v>12</v>
      </c>
    </row>
    <row r="56" spans="1:30" ht="15" x14ac:dyDescent="0.4">
      <c r="A56" s="191" t="s">
        <v>35</v>
      </c>
      <c r="B56" s="191"/>
      <c r="C56" s="191" t="s">
        <v>36</v>
      </c>
      <c r="D56" s="191"/>
      <c r="E56" s="191"/>
      <c r="F56" s="191"/>
      <c r="G56" s="191"/>
      <c r="H56" s="191"/>
      <c r="I56" s="191"/>
      <c r="J56" s="191"/>
      <c r="K56" s="191"/>
      <c r="L56" s="191"/>
      <c r="M56" s="191" t="s">
        <v>37</v>
      </c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 t="s">
        <v>38</v>
      </c>
      <c r="Y56" s="191"/>
      <c r="Z56" s="191"/>
      <c r="AA56" s="191"/>
      <c r="AB56" s="191"/>
      <c r="AC56" s="191"/>
      <c r="AD56" s="5">
        <v>12</v>
      </c>
    </row>
    <row r="57" spans="1:30" ht="15" x14ac:dyDescent="0.4">
      <c r="A57" s="268">
        <v>1</v>
      </c>
      <c r="B57" s="269"/>
      <c r="C57" s="188" t="str">
        <f>IF(M54="","",M54)</f>
        <v/>
      </c>
      <c r="D57" s="189"/>
      <c r="E57" s="189"/>
      <c r="F57" s="189"/>
      <c r="G57" s="258" t="s">
        <v>171</v>
      </c>
      <c r="H57" s="258"/>
      <c r="I57" s="259"/>
      <c r="J57" s="259"/>
      <c r="K57" s="259"/>
      <c r="L57" s="260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2" t="str">
        <f t="shared" ref="X57:X60" si="0">IF(C57="","",C57-1)</f>
        <v/>
      </c>
      <c r="Y57" s="262"/>
      <c r="Z57" s="262"/>
      <c r="AA57" s="262"/>
      <c r="AB57" s="262"/>
      <c r="AC57" s="262"/>
      <c r="AD57" s="5">
        <v>12</v>
      </c>
    </row>
    <row r="58" spans="1:30" ht="15" x14ac:dyDescent="0.4">
      <c r="A58" s="268">
        <v>2</v>
      </c>
      <c r="B58" s="269"/>
      <c r="C58" s="188" t="str">
        <f t="shared" ref="C58" si="1">IF(I57="","",IF(I58="","",I57+1))</f>
        <v/>
      </c>
      <c r="D58" s="189"/>
      <c r="E58" s="189"/>
      <c r="F58" s="189"/>
      <c r="G58" s="258" t="s">
        <v>171</v>
      </c>
      <c r="H58" s="258"/>
      <c r="I58" s="259"/>
      <c r="J58" s="259"/>
      <c r="K58" s="259"/>
      <c r="L58" s="260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2" t="str">
        <f t="shared" si="0"/>
        <v/>
      </c>
      <c r="Y58" s="262"/>
      <c r="Z58" s="262"/>
      <c r="AA58" s="262"/>
      <c r="AB58" s="262"/>
      <c r="AC58" s="262"/>
      <c r="AD58" s="5">
        <v>12</v>
      </c>
    </row>
    <row r="59" spans="1:30" ht="15" x14ac:dyDescent="0.4">
      <c r="A59" s="268">
        <v>3</v>
      </c>
      <c r="B59" s="269"/>
      <c r="C59" s="188" t="str">
        <f t="shared" ref="C59:C60" si="2">IF(I58="","",IF(I59="","",I58+1))</f>
        <v/>
      </c>
      <c r="D59" s="189"/>
      <c r="E59" s="189"/>
      <c r="F59" s="189"/>
      <c r="G59" s="258" t="s">
        <v>171</v>
      </c>
      <c r="H59" s="258"/>
      <c r="I59" s="259"/>
      <c r="J59" s="259"/>
      <c r="K59" s="259"/>
      <c r="L59" s="260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2" t="str">
        <f t="shared" si="0"/>
        <v/>
      </c>
      <c r="Y59" s="262"/>
      <c r="Z59" s="262"/>
      <c r="AA59" s="262"/>
      <c r="AB59" s="262"/>
      <c r="AC59" s="262"/>
      <c r="AD59" s="5">
        <v>12</v>
      </c>
    </row>
    <row r="60" spans="1:30" ht="15" x14ac:dyDescent="0.4">
      <c r="A60" s="263">
        <v>4</v>
      </c>
      <c r="B60" s="263"/>
      <c r="C60" s="188" t="str">
        <f t="shared" si="2"/>
        <v/>
      </c>
      <c r="D60" s="189"/>
      <c r="E60" s="189"/>
      <c r="F60" s="189"/>
      <c r="G60" s="258" t="s">
        <v>171</v>
      </c>
      <c r="H60" s="258"/>
      <c r="I60" s="259"/>
      <c r="J60" s="259"/>
      <c r="K60" s="259"/>
      <c r="L60" s="260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2" t="str">
        <f t="shared" si="0"/>
        <v/>
      </c>
      <c r="Y60" s="262"/>
      <c r="Z60" s="262"/>
      <c r="AA60" s="262"/>
      <c r="AB60" s="262"/>
      <c r="AC60" s="262"/>
      <c r="AD60" s="5">
        <v>12</v>
      </c>
    </row>
    <row r="61" spans="1:30" s="16" customFormat="1" ht="3.4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16">
        <v>2</v>
      </c>
    </row>
    <row r="62" spans="1:30" ht="24.75" x14ac:dyDescent="0.65">
      <c r="A62" s="267" t="s">
        <v>172</v>
      </c>
      <c r="B62" s="267"/>
      <c r="C62" s="267"/>
      <c r="D62" s="267"/>
      <c r="E62" s="264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6"/>
      <c r="X62" s="255" t="s">
        <v>39</v>
      </c>
      <c r="Y62" s="256"/>
      <c r="Z62" s="256"/>
      <c r="AA62" s="256"/>
      <c r="AB62" s="256"/>
      <c r="AC62" s="257"/>
      <c r="AD62" s="8">
        <v>20</v>
      </c>
    </row>
    <row r="63" spans="1:30" s="16" customFormat="1" ht="3.4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6">
        <v>2</v>
      </c>
    </row>
    <row r="64" spans="1:30" ht="49.9" x14ac:dyDescent="1.25">
      <c r="A64" s="147" t="s">
        <v>147</v>
      </c>
      <c r="B64" s="147"/>
      <c r="C64" s="147"/>
      <c r="D64" s="147"/>
      <c r="E64" s="147"/>
      <c r="F64" s="147"/>
      <c r="G64" s="147"/>
      <c r="H64" s="147"/>
      <c r="I64" s="148"/>
      <c r="J64" s="152" t="s">
        <v>183</v>
      </c>
      <c r="K64" s="147"/>
      <c r="L64" s="147"/>
      <c r="M64" s="147"/>
      <c r="N64" s="147"/>
      <c r="O64" s="147"/>
      <c r="P64" s="147"/>
      <c r="Q64" s="147"/>
      <c r="R64" s="147"/>
      <c r="S64" s="150" t="s">
        <v>184</v>
      </c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36">
        <v>40</v>
      </c>
    </row>
    <row r="65" spans="1:30" ht="18.75" x14ac:dyDescent="0.5">
      <c r="A65" s="149"/>
      <c r="B65" s="149"/>
      <c r="C65" s="149"/>
      <c r="D65" s="149"/>
      <c r="E65" s="38" t="s">
        <v>146</v>
      </c>
      <c r="F65" s="30"/>
      <c r="G65" s="30"/>
      <c r="H65" s="30"/>
      <c r="I65" s="39"/>
      <c r="J65" s="153"/>
      <c r="K65" s="153"/>
      <c r="L65" s="153"/>
      <c r="M65" s="154"/>
      <c r="N65" s="38" t="s">
        <v>146</v>
      </c>
      <c r="O65" s="30"/>
      <c r="P65" s="30"/>
      <c r="Q65" s="30"/>
      <c r="R65" s="30"/>
      <c r="S65" s="153"/>
      <c r="T65" s="153"/>
      <c r="U65" s="153"/>
      <c r="V65" s="153"/>
      <c r="W65" s="154"/>
      <c r="X65" s="38" t="s">
        <v>146</v>
      </c>
      <c r="Y65" s="30"/>
      <c r="Z65" s="30"/>
      <c r="AA65" s="30"/>
      <c r="AB65" s="30"/>
      <c r="AC65" s="30"/>
      <c r="AD65" s="19">
        <v>15</v>
      </c>
    </row>
    <row r="66" spans="1:30" ht="12.75" customHeight="1" x14ac:dyDescent="0.35">
      <c r="A66" s="31"/>
      <c r="B66" s="32" t="s">
        <v>11</v>
      </c>
      <c r="D66" s="32"/>
      <c r="E66" s="32" t="s">
        <v>56</v>
      </c>
      <c r="F66" s="32"/>
      <c r="G66" s="155" t="s">
        <v>182</v>
      </c>
      <c r="H66" s="155"/>
      <c r="I66" s="32"/>
      <c r="J66" s="34"/>
      <c r="K66" s="155" t="s">
        <v>182</v>
      </c>
      <c r="L66" s="155"/>
      <c r="M66" s="32"/>
      <c r="N66" s="32" t="s">
        <v>56</v>
      </c>
      <c r="O66" s="32"/>
      <c r="P66" s="32" t="s">
        <v>11</v>
      </c>
      <c r="Q66" s="37"/>
      <c r="R66" s="32"/>
      <c r="S66" s="34"/>
      <c r="T66" s="155" t="s">
        <v>182</v>
      </c>
      <c r="U66" s="155"/>
      <c r="V66" s="155"/>
      <c r="W66" s="32"/>
      <c r="X66" s="32" t="s">
        <v>56</v>
      </c>
      <c r="Y66" s="32"/>
      <c r="Z66" s="33"/>
      <c r="AA66" s="32" t="s">
        <v>11</v>
      </c>
      <c r="AB66" s="32"/>
      <c r="AC66" s="32"/>
      <c r="AD66" s="10">
        <v>10</v>
      </c>
    </row>
  </sheetData>
  <sheetProtection sheet="1" objects="1" scenarios="1" formatRows="0"/>
  <mergeCells count="180">
    <mergeCell ref="M38:U38"/>
    <mergeCell ref="V38:AC38"/>
    <mergeCell ref="N39:Q40"/>
    <mergeCell ref="R39:U39"/>
    <mergeCell ref="V39:AC39"/>
    <mergeCell ref="R40:U40"/>
    <mergeCell ref="V40:AC40"/>
    <mergeCell ref="X42:AC42"/>
    <mergeCell ref="X43:AC43"/>
    <mergeCell ref="A38:L40"/>
    <mergeCell ref="I58:L58"/>
    <mergeCell ref="M58:W58"/>
    <mergeCell ref="X58:AC58"/>
    <mergeCell ref="A54:H54"/>
    <mergeCell ref="I54:L54"/>
    <mergeCell ref="M54:R54"/>
    <mergeCell ref="S54:V54"/>
    <mergeCell ref="A45:M45"/>
    <mergeCell ref="N45:Q45"/>
    <mergeCell ref="H47:Q47"/>
    <mergeCell ref="C47:G47"/>
    <mergeCell ref="A50:G50"/>
    <mergeCell ref="A49:B49"/>
    <mergeCell ref="X49:AC49"/>
    <mergeCell ref="A46:Q46"/>
    <mergeCell ref="R46:W46"/>
    <mergeCell ref="A58:B58"/>
    <mergeCell ref="C58:F58"/>
    <mergeCell ref="G58:H58"/>
    <mergeCell ref="A57:B57"/>
    <mergeCell ref="C57:F57"/>
    <mergeCell ref="G57:H57"/>
    <mergeCell ref="I57:L57"/>
    <mergeCell ref="M57:W57"/>
    <mergeCell ref="X57:AC57"/>
    <mergeCell ref="AB50:AC50"/>
    <mergeCell ref="V50:AA50"/>
    <mergeCell ref="H50:U50"/>
    <mergeCell ref="W54:AC54"/>
    <mergeCell ref="M53:P53"/>
    <mergeCell ref="Q53:AC53"/>
    <mergeCell ref="A55:AC55"/>
    <mergeCell ref="A56:B56"/>
    <mergeCell ref="C56:L56"/>
    <mergeCell ref="M56:W56"/>
    <mergeCell ref="X56:AC56"/>
    <mergeCell ref="A52:AC52"/>
    <mergeCell ref="A53:L53"/>
    <mergeCell ref="X62:AC62"/>
    <mergeCell ref="G59:H59"/>
    <mergeCell ref="I59:L59"/>
    <mergeCell ref="M59:W59"/>
    <mergeCell ref="X59:AC59"/>
    <mergeCell ref="A60:B60"/>
    <mergeCell ref="C60:F60"/>
    <mergeCell ref="G60:H60"/>
    <mergeCell ref="I60:L60"/>
    <mergeCell ref="M60:W60"/>
    <mergeCell ref="X60:AC60"/>
    <mergeCell ref="E62:W62"/>
    <mergeCell ref="A62:D62"/>
    <mergeCell ref="A59:B59"/>
    <mergeCell ref="C59:F59"/>
    <mergeCell ref="X46:AC46"/>
    <mergeCell ref="A47:B47"/>
    <mergeCell ref="R47:W49"/>
    <mergeCell ref="X47:AC47"/>
    <mergeCell ref="A48:B48"/>
    <mergeCell ref="X48:AC48"/>
    <mergeCell ref="H48:Q48"/>
    <mergeCell ref="H49:Q49"/>
    <mergeCell ref="C48:G48"/>
    <mergeCell ref="C49:G49"/>
    <mergeCell ref="A36:J36"/>
    <mergeCell ref="K36:L36"/>
    <mergeCell ref="M36:AA36"/>
    <mergeCell ref="AB36:AC36"/>
    <mergeCell ref="H22:P22"/>
    <mergeCell ref="M33:AA33"/>
    <mergeCell ref="AB33:AC33"/>
    <mergeCell ref="A44:E44"/>
    <mergeCell ref="F44:J44"/>
    <mergeCell ref="K44:Q44"/>
    <mergeCell ref="A42:Q42"/>
    <mergeCell ref="R44:AC45"/>
    <mergeCell ref="A43:E43"/>
    <mergeCell ref="F43:J43"/>
    <mergeCell ref="K43:Q43"/>
    <mergeCell ref="A37:J37"/>
    <mergeCell ref="K37:L37"/>
    <mergeCell ref="M37:AA37"/>
    <mergeCell ref="AB37:AC37"/>
    <mergeCell ref="A41:Q41"/>
    <mergeCell ref="R41:AC41"/>
    <mergeCell ref="R42:W42"/>
    <mergeCell ref="R43:W43"/>
    <mergeCell ref="A29:AC29"/>
    <mergeCell ref="A30:J30"/>
    <mergeCell ref="K30:AC30"/>
    <mergeCell ref="A31:J31"/>
    <mergeCell ref="K31:L31"/>
    <mergeCell ref="M31:AA31"/>
    <mergeCell ref="AB31:AC31"/>
    <mergeCell ref="A35:J35"/>
    <mergeCell ref="K35:L35"/>
    <mergeCell ref="M35:AA35"/>
    <mergeCell ref="AB35:AC35"/>
    <mergeCell ref="A32:J32"/>
    <mergeCell ref="K32:L32"/>
    <mergeCell ref="M32:AA32"/>
    <mergeCell ref="AB32:AC32"/>
    <mergeCell ref="A33:J33"/>
    <mergeCell ref="K33:L33"/>
    <mergeCell ref="M34:AA34"/>
    <mergeCell ref="AB34:AC34"/>
    <mergeCell ref="A34:J34"/>
    <mergeCell ref="K34:L34"/>
    <mergeCell ref="A26:G27"/>
    <mergeCell ref="H26:AC27"/>
    <mergeCell ref="A4:AC4"/>
    <mergeCell ref="H25:AC25"/>
    <mergeCell ref="A25:G25"/>
    <mergeCell ref="A22:G24"/>
    <mergeCell ref="A15:AC15"/>
    <mergeCell ref="Q22:V22"/>
    <mergeCell ref="W22:Z22"/>
    <mergeCell ref="AA22:AC22"/>
    <mergeCell ref="H23:P23"/>
    <mergeCell ref="Q23:V23"/>
    <mergeCell ref="W23:Z23"/>
    <mergeCell ref="AA23:AC23"/>
    <mergeCell ref="H24:L24"/>
    <mergeCell ref="A8:G8"/>
    <mergeCell ref="H8:AC8"/>
    <mergeCell ref="A9:AC9"/>
    <mergeCell ref="A12:G13"/>
    <mergeCell ref="A16:G16"/>
    <mergeCell ref="H16:AC16"/>
    <mergeCell ref="A18:G18"/>
    <mergeCell ref="H18:AC18"/>
    <mergeCell ref="A19:G19"/>
    <mergeCell ref="A20:G20"/>
    <mergeCell ref="H20:AC20"/>
    <mergeCell ref="A17:G17"/>
    <mergeCell ref="H17:AC17"/>
    <mergeCell ref="N1:P1"/>
    <mergeCell ref="Y11:AC11"/>
    <mergeCell ref="T12:AC12"/>
    <mergeCell ref="A21:AC21"/>
    <mergeCell ref="A2:AC2"/>
    <mergeCell ref="W3:AC3"/>
    <mergeCell ref="H19:AC19"/>
    <mergeCell ref="AE1:AG2"/>
    <mergeCell ref="U1:W1"/>
    <mergeCell ref="H5:AC5"/>
    <mergeCell ref="A5:G5"/>
    <mergeCell ref="A6:G6"/>
    <mergeCell ref="A7:G7"/>
    <mergeCell ref="B3:J3"/>
    <mergeCell ref="A14:G14"/>
    <mergeCell ref="H12:S13"/>
    <mergeCell ref="H14:AC14"/>
    <mergeCell ref="H6:AC6"/>
    <mergeCell ref="H7:AC7"/>
    <mergeCell ref="A1:M1"/>
    <mergeCell ref="AE4:AG9"/>
    <mergeCell ref="A10:G10"/>
    <mergeCell ref="A11:G11"/>
    <mergeCell ref="Y10:AC10"/>
    <mergeCell ref="H10:X10"/>
    <mergeCell ref="H11:X11"/>
    <mergeCell ref="A64:I64"/>
    <mergeCell ref="A65:D65"/>
    <mergeCell ref="S64:AC64"/>
    <mergeCell ref="J64:R64"/>
    <mergeCell ref="S65:W65"/>
    <mergeCell ref="G66:H66"/>
    <mergeCell ref="T66:V66"/>
    <mergeCell ref="K66:L66"/>
    <mergeCell ref="J65:M65"/>
  </mergeCells>
  <conditionalFormatting sqref="M57:W60">
    <cfRule type="expression" dxfId="0" priority="1">
      <formula>SUM($M$57:$W$60)&lt;&gt;$M$53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7" r:id="rId4">
          <objectPr locked="0" defaultSize="0" r:id="rId5">
            <anchor moveWithCells="1">
              <from>
                <xdr:col>30</xdr:col>
                <xdr:colOff>233363</xdr:colOff>
                <xdr:row>4</xdr:row>
                <xdr:rowOff>128588</xdr:rowOff>
              </from>
              <to>
                <xdr:col>31</xdr:col>
                <xdr:colOff>495300</xdr:colOff>
                <xdr:row>7</xdr:row>
                <xdr:rowOff>152400</xdr:rowOff>
              </to>
            </anchor>
          </objectPr>
        </oleObject>
      </mc:Choice>
      <mc:Fallback>
        <oleObject progId="Документ" dvAspect="DVASPECT_ICON" shapeId="205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6" name="Group Box 7">
              <controlPr defaultSize="0" autoFill="0" autoPict="0">
                <anchor moveWithCells="1">
                  <from>
                    <xdr:col>0</xdr:col>
                    <xdr:colOff>9525</xdr:colOff>
                    <xdr:row>37</xdr:row>
                    <xdr:rowOff>14288</xdr:rowOff>
                  </from>
                  <to>
                    <xdr:col>11</xdr:col>
                    <xdr:colOff>109538</xdr:colOff>
                    <xdr:row>39</xdr:row>
                    <xdr:rowOff>80963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ЗАЯВА</vt:lpstr>
      <vt:lpstr>ОСНОВНА ЧАСТИНА</vt:lpstr>
      <vt:lpstr>ЗАЯВА!Область_печати</vt:lpstr>
      <vt:lpstr>'ОСНОВНА ЧАСТИНА'!Область_печати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YSichka</dc:creator>
  <cp:lastModifiedBy>Бабіч Ірина</cp:lastModifiedBy>
  <cp:lastPrinted>2016-10-20T10:45:55Z</cp:lastPrinted>
  <dcterms:created xsi:type="dcterms:W3CDTF">2008-08-06T11:08:53Z</dcterms:created>
  <dcterms:modified xsi:type="dcterms:W3CDTF">2019-05-30T06:15:26Z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